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-SCAN\Upload Spreadsheets\"/>
    </mc:Choice>
  </mc:AlternateContent>
  <workbookProtection workbookPassword="CC15" lockStructure="1"/>
  <bookViews>
    <workbookView xWindow="0" yWindow="0" windowWidth="28800" windowHeight="12345"/>
  </bookViews>
  <sheets>
    <sheet name="Facility Data" sheetId="1" r:id="rId1"/>
    <sheet name="Backend" sheetId="2" r:id="rId2"/>
    <sheet name="Upload" sheetId="3" r:id="rId3"/>
  </sheets>
  <definedNames>
    <definedName name="Bdy">Backend!$D$5</definedName>
    <definedName name="Cind">Backend!$L$5:$L$9</definedName>
    <definedName name="CindID">Backend!$M$5:$M$9</definedName>
    <definedName name="Exm">Backend!$O$5:$O$15</definedName>
    <definedName name="ExmCde">Backend!$O$5:$Q$15</definedName>
    <definedName name="Gndr">Backend!$B$5:$B$6</definedName>
    <definedName name="NA">Backend!$U$5</definedName>
    <definedName name="Phs">Backend!$F$5:$F$6</definedName>
    <definedName name="Rsns">Backend!$T$5:$T$10</definedName>
    <definedName name="Scnr">Backend!$I$5</definedName>
    <definedName name="SelectInd">Backend!$L$5:$M$9</definedName>
    <definedName name="SelectPhs">Backend!$F$5:$G$6</definedName>
    <definedName name="TIDcd">Backend!$D$10</definedName>
    <definedName name="TpcNm">Backend!$E$10</definedName>
  </definedNames>
  <calcPr calcId="162913"/>
</workbook>
</file>

<file path=xl/calcChain.xml><?xml version="1.0" encoding="utf-8"?>
<calcChain xmlns="http://schemas.openxmlformats.org/spreadsheetml/2006/main">
  <c r="E12" i="3" l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11" i="3"/>
  <c r="I114" i="1" l="1"/>
  <c r="I108" i="1"/>
  <c r="I83" i="1"/>
  <c r="I79" i="1"/>
  <c r="I71" i="1"/>
  <c r="I69" i="1"/>
  <c r="I57" i="1"/>
  <c r="I43" i="1"/>
  <c r="I25" i="1"/>
  <c r="I24" i="1"/>
  <c r="I22" i="1"/>
  <c r="I15" i="1"/>
  <c r="I14" i="1"/>
  <c r="A12" i="3" l="1"/>
  <c r="B12" i="3"/>
  <c r="C12" i="3"/>
  <c r="D12" i="3"/>
  <c r="A13" i="3"/>
  <c r="B13" i="3"/>
  <c r="C13" i="3"/>
  <c r="D13" i="3"/>
  <c r="A14" i="3"/>
  <c r="B14" i="3"/>
  <c r="C14" i="3"/>
  <c r="D14" i="3"/>
  <c r="A15" i="3"/>
  <c r="B15" i="3"/>
  <c r="C15" i="3"/>
  <c r="D15" i="3"/>
  <c r="A16" i="3"/>
  <c r="B16" i="3"/>
  <c r="C16" i="3"/>
  <c r="D16" i="3"/>
  <c r="A17" i="3"/>
  <c r="B17" i="3"/>
  <c r="C17" i="3"/>
  <c r="D17" i="3"/>
  <c r="A18" i="3"/>
  <c r="B18" i="3"/>
  <c r="C18" i="3"/>
  <c r="D18" i="3"/>
  <c r="A19" i="3"/>
  <c r="B19" i="3"/>
  <c r="C19" i="3"/>
  <c r="D19" i="3"/>
  <c r="A20" i="3"/>
  <c r="B20" i="3"/>
  <c r="C20" i="3"/>
  <c r="D20" i="3"/>
  <c r="A21" i="3"/>
  <c r="B21" i="3"/>
  <c r="C21" i="3"/>
  <c r="D21" i="3"/>
  <c r="A22" i="3"/>
  <c r="B22" i="3"/>
  <c r="C22" i="3"/>
  <c r="D22" i="3"/>
  <c r="A23" i="3"/>
  <c r="B23" i="3"/>
  <c r="C23" i="3"/>
  <c r="D23" i="3"/>
  <c r="A24" i="3"/>
  <c r="B24" i="3"/>
  <c r="C24" i="3"/>
  <c r="D24" i="3"/>
  <c r="A25" i="3"/>
  <c r="B25" i="3"/>
  <c r="C25" i="3"/>
  <c r="D25" i="3"/>
  <c r="A26" i="3"/>
  <c r="B26" i="3"/>
  <c r="C26" i="3"/>
  <c r="D26" i="3"/>
  <c r="A27" i="3"/>
  <c r="B27" i="3"/>
  <c r="C27" i="3"/>
  <c r="D27" i="3"/>
  <c r="A28" i="3"/>
  <c r="B28" i="3"/>
  <c r="C28" i="3"/>
  <c r="D28" i="3"/>
  <c r="A29" i="3"/>
  <c r="B29" i="3"/>
  <c r="C29" i="3"/>
  <c r="D29" i="3"/>
  <c r="A30" i="3"/>
  <c r="B30" i="3"/>
  <c r="C30" i="3"/>
  <c r="D30" i="3"/>
  <c r="A31" i="3"/>
  <c r="B31" i="3"/>
  <c r="C31" i="3"/>
  <c r="D31" i="3"/>
  <c r="A32" i="3"/>
  <c r="B32" i="3"/>
  <c r="C32" i="3"/>
  <c r="D32" i="3"/>
  <c r="A33" i="3"/>
  <c r="B33" i="3"/>
  <c r="C33" i="3"/>
  <c r="D33" i="3"/>
  <c r="A34" i="3"/>
  <c r="B34" i="3"/>
  <c r="C34" i="3"/>
  <c r="D34" i="3"/>
  <c r="A35" i="3"/>
  <c r="B35" i="3"/>
  <c r="C35" i="3"/>
  <c r="D35" i="3"/>
  <c r="A36" i="3"/>
  <c r="B36" i="3"/>
  <c r="C36" i="3"/>
  <c r="D36" i="3"/>
  <c r="A37" i="3"/>
  <c r="B37" i="3"/>
  <c r="C37" i="3"/>
  <c r="D37" i="3"/>
  <c r="A38" i="3"/>
  <c r="B38" i="3"/>
  <c r="C38" i="3"/>
  <c r="D38" i="3"/>
  <c r="A39" i="3"/>
  <c r="B39" i="3"/>
  <c r="C39" i="3"/>
  <c r="D39" i="3"/>
  <c r="A40" i="3"/>
  <c r="B40" i="3"/>
  <c r="C40" i="3"/>
  <c r="D40" i="3"/>
  <c r="A41" i="3"/>
  <c r="B41" i="3"/>
  <c r="C41" i="3"/>
  <c r="D41" i="3"/>
  <c r="A42" i="3"/>
  <c r="B42" i="3"/>
  <c r="C42" i="3"/>
  <c r="D42" i="3"/>
  <c r="A43" i="3"/>
  <c r="B43" i="3"/>
  <c r="C43" i="3"/>
  <c r="D43" i="3"/>
  <c r="A44" i="3"/>
  <c r="B44" i="3"/>
  <c r="C44" i="3"/>
  <c r="D44" i="3"/>
  <c r="A45" i="3"/>
  <c r="B45" i="3"/>
  <c r="C45" i="3"/>
  <c r="D45" i="3"/>
  <c r="A46" i="3"/>
  <c r="B46" i="3"/>
  <c r="C46" i="3"/>
  <c r="D46" i="3"/>
  <c r="A47" i="3"/>
  <c r="B47" i="3"/>
  <c r="C47" i="3"/>
  <c r="D47" i="3"/>
  <c r="A48" i="3"/>
  <c r="B48" i="3"/>
  <c r="C48" i="3"/>
  <c r="D48" i="3"/>
  <c r="A49" i="3"/>
  <c r="B49" i="3"/>
  <c r="C49" i="3"/>
  <c r="D49" i="3"/>
  <c r="A50" i="3"/>
  <c r="B50" i="3"/>
  <c r="C50" i="3"/>
  <c r="D50" i="3"/>
  <c r="A51" i="3"/>
  <c r="B51" i="3"/>
  <c r="C51" i="3"/>
  <c r="D51" i="3"/>
  <c r="A52" i="3"/>
  <c r="B52" i="3"/>
  <c r="C52" i="3"/>
  <c r="D52" i="3"/>
  <c r="A53" i="3"/>
  <c r="B53" i="3"/>
  <c r="C53" i="3"/>
  <c r="D53" i="3"/>
  <c r="A54" i="3"/>
  <c r="B54" i="3"/>
  <c r="C54" i="3"/>
  <c r="D54" i="3"/>
  <c r="A55" i="3"/>
  <c r="B55" i="3"/>
  <c r="C55" i="3"/>
  <c r="D55" i="3"/>
  <c r="A56" i="3"/>
  <c r="B56" i="3"/>
  <c r="C56" i="3"/>
  <c r="D56" i="3"/>
  <c r="A57" i="3"/>
  <c r="B57" i="3"/>
  <c r="C57" i="3"/>
  <c r="D57" i="3"/>
  <c r="A58" i="3"/>
  <c r="B58" i="3"/>
  <c r="C58" i="3"/>
  <c r="D58" i="3"/>
  <c r="A59" i="3"/>
  <c r="B59" i="3"/>
  <c r="C59" i="3"/>
  <c r="D59" i="3"/>
  <c r="A60" i="3"/>
  <c r="B60" i="3"/>
  <c r="C60" i="3"/>
  <c r="D60" i="3"/>
  <c r="A61" i="3"/>
  <c r="B61" i="3"/>
  <c r="C61" i="3"/>
  <c r="D61" i="3"/>
  <c r="A62" i="3"/>
  <c r="B62" i="3"/>
  <c r="C62" i="3"/>
  <c r="D62" i="3"/>
  <c r="A63" i="3"/>
  <c r="B63" i="3"/>
  <c r="C63" i="3"/>
  <c r="D63" i="3"/>
  <c r="A64" i="3"/>
  <c r="B64" i="3"/>
  <c r="C64" i="3"/>
  <c r="D64" i="3"/>
  <c r="A65" i="3"/>
  <c r="B65" i="3"/>
  <c r="C65" i="3"/>
  <c r="D65" i="3"/>
  <c r="A66" i="3"/>
  <c r="B66" i="3"/>
  <c r="C66" i="3"/>
  <c r="D66" i="3"/>
  <c r="A67" i="3"/>
  <c r="B67" i="3"/>
  <c r="C67" i="3"/>
  <c r="D67" i="3"/>
  <c r="A68" i="3"/>
  <c r="B68" i="3"/>
  <c r="C68" i="3"/>
  <c r="D68" i="3"/>
  <c r="A69" i="3"/>
  <c r="B69" i="3"/>
  <c r="C69" i="3"/>
  <c r="D69" i="3"/>
  <c r="A70" i="3"/>
  <c r="B70" i="3"/>
  <c r="C70" i="3"/>
  <c r="D70" i="3"/>
  <c r="A71" i="3"/>
  <c r="B71" i="3"/>
  <c r="C71" i="3"/>
  <c r="D71" i="3"/>
  <c r="A72" i="3"/>
  <c r="B72" i="3"/>
  <c r="C72" i="3"/>
  <c r="D72" i="3"/>
  <c r="A73" i="3"/>
  <c r="B73" i="3"/>
  <c r="C73" i="3"/>
  <c r="D73" i="3"/>
  <c r="A74" i="3"/>
  <c r="B74" i="3"/>
  <c r="C74" i="3"/>
  <c r="D74" i="3"/>
  <c r="A75" i="3"/>
  <c r="B75" i="3"/>
  <c r="C75" i="3"/>
  <c r="D75" i="3"/>
  <c r="A76" i="3"/>
  <c r="B76" i="3"/>
  <c r="C76" i="3"/>
  <c r="D76" i="3"/>
  <c r="A77" i="3"/>
  <c r="B77" i="3"/>
  <c r="C77" i="3"/>
  <c r="D77" i="3"/>
  <c r="A78" i="3"/>
  <c r="B78" i="3"/>
  <c r="C78" i="3"/>
  <c r="D78" i="3"/>
  <c r="A79" i="3"/>
  <c r="B79" i="3"/>
  <c r="C79" i="3"/>
  <c r="D79" i="3"/>
  <c r="A80" i="3"/>
  <c r="B80" i="3"/>
  <c r="C80" i="3"/>
  <c r="D80" i="3"/>
  <c r="A81" i="3"/>
  <c r="B81" i="3"/>
  <c r="C81" i="3"/>
  <c r="D81" i="3"/>
  <c r="A82" i="3"/>
  <c r="B82" i="3"/>
  <c r="C82" i="3"/>
  <c r="D82" i="3"/>
  <c r="A83" i="3"/>
  <c r="B83" i="3"/>
  <c r="C83" i="3"/>
  <c r="D83" i="3"/>
  <c r="A84" i="3"/>
  <c r="B84" i="3"/>
  <c r="C84" i="3"/>
  <c r="D84" i="3"/>
  <c r="A85" i="3"/>
  <c r="B85" i="3"/>
  <c r="C85" i="3"/>
  <c r="D85" i="3"/>
  <c r="A86" i="3"/>
  <c r="B86" i="3"/>
  <c r="C86" i="3"/>
  <c r="D86" i="3"/>
  <c r="A87" i="3"/>
  <c r="B87" i="3"/>
  <c r="C87" i="3"/>
  <c r="D87" i="3"/>
  <c r="A88" i="3"/>
  <c r="B88" i="3"/>
  <c r="C88" i="3"/>
  <c r="D88" i="3"/>
  <c r="A89" i="3"/>
  <c r="B89" i="3"/>
  <c r="C89" i="3"/>
  <c r="D89" i="3"/>
  <c r="A90" i="3"/>
  <c r="B90" i="3"/>
  <c r="C90" i="3"/>
  <c r="D90" i="3"/>
  <c r="A91" i="3"/>
  <c r="B91" i="3"/>
  <c r="C91" i="3"/>
  <c r="D91" i="3"/>
  <c r="A92" i="3"/>
  <c r="B92" i="3"/>
  <c r="C92" i="3"/>
  <c r="D92" i="3"/>
  <c r="A93" i="3"/>
  <c r="B93" i="3"/>
  <c r="C93" i="3"/>
  <c r="D93" i="3"/>
  <c r="A94" i="3"/>
  <c r="B94" i="3"/>
  <c r="C94" i="3"/>
  <c r="D94" i="3"/>
  <c r="A95" i="3"/>
  <c r="B95" i="3"/>
  <c r="C95" i="3"/>
  <c r="D95" i="3"/>
  <c r="A96" i="3"/>
  <c r="B96" i="3"/>
  <c r="C96" i="3"/>
  <c r="D96" i="3"/>
  <c r="A97" i="3"/>
  <c r="B97" i="3"/>
  <c r="C97" i="3"/>
  <c r="D97" i="3"/>
  <c r="A98" i="3"/>
  <c r="B98" i="3"/>
  <c r="C98" i="3"/>
  <c r="D98" i="3"/>
  <c r="A99" i="3"/>
  <c r="B99" i="3"/>
  <c r="C99" i="3"/>
  <c r="D99" i="3"/>
  <c r="A100" i="3"/>
  <c r="B100" i="3"/>
  <c r="C100" i="3"/>
  <c r="D100" i="3"/>
  <c r="A101" i="3"/>
  <c r="B101" i="3"/>
  <c r="C101" i="3"/>
  <c r="D101" i="3"/>
  <c r="A102" i="3"/>
  <c r="B102" i="3"/>
  <c r="C102" i="3"/>
  <c r="D102" i="3"/>
  <c r="A103" i="3"/>
  <c r="B103" i="3"/>
  <c r="C103" i="3"/>
  <c r="D103" i="3"/>
  <c r="A104" i="3"/>
  <c r="B104" i="3"/>
  <c r="C104" i="3"/>
  <c r="D104" i="3"/>
  <c r="A105" i="3"/>
  <c r="B105" i="3"/>
  <c r="C105" i="3"/>
  <c r="D105" i="3"/>
  <c r="A106" i="3"/>
  <c r="B106" i="3"/>
  <c r="C106" i="3"/>
  <c r="D106" i="3"/>
  <c r="A107" i="3"/>
  <c r="B107" i="3"/>
  <c r="C107" i="3"/>
  <c r="D107" i="3"/>
  <c r="A108" i="3"/>
  <c r="B108" i="3"/>
  <c r="C108" i="3"/>
  <c r="D108" i="3"/>
  <c r="A109" i="3"/>
  <c r="B109" i="3"/>
  <c r="C109" i="3"/>
  <c r="D109" i="3"/>
  <c r="A110" i="3"/>
  <c r="B110" i="3"/>
  <c r="C110" i="3"/>
  <c r="D110" i="3"/>
  <c r="A111" i="3"/>
  <c r="B111" i="3"/>
  <c r="C111" i="3"/>
  <c r="D111" i="3"/>
  <c r="A112" i="3"/>
  <c r="B112" i="3"/>
  <c r="C112" i="3"/>
  <c r="D112" i="3"/>
  <c r="A113" i="3"/>
  <c r="B113" i="3"/>
  <c r="C113" i="3"/>
  <c r="D113" i="3"/>
  <c r="A114" i="3"/>
  <c r="B114" i="3"/>
  <c r="C114" i="3"/>
  <c r="D114" i="3"/>
  <c r="A115" i="3"/>
  <c r="B115" i="3"/>
  <c r="C115" i="3"/>
  <c r="D115" i="3"/>
  <c r="A116" i="3"/>
  <c r="B116" i="3"/>
  <c r="C116" i="3"/>
  <c r="D116" i="3"/>
  <c r="A117" i="3"/>
  <c r="B117" i="3"/>
  <c r="C117" i="3"/>
  <c r="D117" i="3"/>
  <c r="A118" i="3"/>
  <c r="B118" i="3"/>
  <c r="C118" i="3"/>
  <c r="D118" i="3"/>
  <c r="A119" i="3"/>
  <c r="B119" i="3"/>
  <c r="C119" i="3"/>
  <c r="D119" i="3"/>
  <c r="A120" i="3"/>
  <c r="B120" i="3"/>
  <c r="C120" i="3"/>
  <c r="D120" i="3"/>
  <c r="A121" i="3"/>
  <c r="B121" i="3"/>
  <c r="C121" i="3"/>
  <c r="D121" i="3"/>
  <c r="A122" i="3"/>
  <c r="B122" i="3"/>
  <c r="C122" i="3"/>
  <c r="D122" i="3"/>
  <c r="A123" i="3"/>
  <c r="B123" i="3"/>
  <c r="C123" i="3"/>
  <c r="D123" i="3"/>
  <c r="A124" i="3"/>
  <c r="B124" i="3"/>
  <c r="C124" i="3"/>
  <c r="D124" i="3"/>
  <c r="A125" i="3"/>
  <c r="B125" i="3"/>
  <c r="C125" i="3"/>
  <c r="D125" i="3"/>
  <c r="A126" i="3"/>
  <c r="B126" i="3"/>
  <c r="C126" i="3"/>
  <c r="D126" i="3"/>
  <c r="A127" i="3"/>
  <c r="B127" i="3"/>
  <c r="C127" i="3"/>
  <c r="D127" i="3"/>
  <c r="A128" i="3"/>
  <c r="B128" i="3"/>
  <c r="C128" i="3"/>
  <c r="D128" i="3"/>
  <c r="A129" i="3"/>
  <c r="B129" i="3"/>
  <c r="C129" i="3"/>
  <c r="D129" i="3"/>
  <c r="A130" i="3"/>
  <c r="B130" i="3"/>
  <c r="C130" i="3"/>
  <c r="D130" i="3"/>
  <c r="A131" i="3"/>
  <c r="B131" i="3"/>
  <c r="C131" i="3"/>
  <c r="D131" i="3"/>
  <c r="A132" i="3"/>
  <c r="B132" i="3"/>
  <c r="C132" i="3"/>
  <c r="D132" i="3"/>
  <c r="A133" i="3"/>
  <c r="B133" i="3"/>
  <c r="C133" i="3"/>
  <c r="D133" i="3"/>
  <c r="A134" i="3"/>
  <c r="B134" i="3"/>
  <c r="C134" i="3"/>
  <c r="D134" i="3"/>
  <c r="A135" i="3"/>
  <c r="B135" i="3"/>
  <c r="C135" i="3"/>
  <c r="D135" i="3"/>
  <c r="A136" i="3"/>
  <c r="B136" i="3"/>
  <c r="C136" i="3"/>
  <c r="D136" i="3"/>
  <c r="A137" i="3"/>
  <c r="B137" i="3"/>
  <c r="C137" i="3"/>
  <c r="D137" i="3"/>
  <c r="A138" i="3"/>
  <c r="B138" i="3"/>
  <c r="C138" i="3"/>
  <c r="D138" i="3"/>
  <c r="A139" i="3"/>
  <c r="B139" i="3"/>
  <c r="C139" i="3"/>
  <c r="D139" i="3"/>
  <c r="A140" i="3"/>
  <c r="B140" i="3"/>
  <c r="C140" i="3"/>
  <c r="D140" i="3"/>
  <c r="A141" i="3"/>
  <c r="B141" i="3"/>
  <c r="C141" i="3"/>
  <c r="D141" i="3"/>
  <c r="A142" i="3"/>
  <c r="B142" i="3"/>
  <c r="C142" i="3"/>
  <c r="D142" i="3"/>
  <c r="A143" i="3"/>
  <c r="B143" i="3"/>
  <c r="C143" i="3"/>
  <c r="D143" i="3"/>
  <c r="A144" i="3"/>
  <c r="B144" i="3"/>
  <c r="C144" i="3"/>
  <c r="D144" i="3"/>
  <c r="A145" i="3"/>
  <c r="B145" i="3"/>
  <c r="C145" i="3"/>
  <c r="D145" i="3"/>
  <c r="A146" i="3"/>
  <c r="B146" i="3"/>
  <c r="C146" i="3"/>
  <c r="D146" i="3"/>
  <c r="A147" i="3"/>
  <c r="B147" i="3"/>
  <c r="C147" i="3"/>
  <c r="D147" i="3"/>
  <c r="A148" i="3"/>
  <c r="B148" i="3"/>
  <c r="C148" i="3"/>
  <c r="D148" i="3"/>
  <c r="A149" i="3"/>
  <c r="B149" i="3"/>
  <c r="C149" i="3"/>
  <c r="D149" i="3"/>
  <c r="A150" i="3"/>
  <c r="B150" i="3"/>
  <c r="C150" i="3"/>
  <c r="D150" i="3"/>
  <c r="A151" i="3"/>
  <c r="B151" i="3"/>
  <c r="C151" i="3"/>
  <c r="D151" i="3"/>
  <c r="A152" i="3"/>
  <c r="B152" i="3"/>
  <c r="C152" i="3"/>
  <c r="D152" i="3"/>
  <c r="A153" i="3"/>
  <c r="B153" i="3"/>
  <c r="C153" i="3"/>
  <c r="D153" i="3"/>
  <c r="A154" i="3"/>
  <c r="B154" i="3"/>
  <c r="C154" i="3"/>
  <c r="D154" i="3"/>
  <c r="A155" i="3"/>
  <c r="B155" i="3"/>
  <c r="C155" i="3"/>
  <c r="D155" i="3"/>
  <c r="A156" i="3"/>
  <c r="B156" i="3"/>
  <c r="C156" i="3"/>
  <c r="D156" i="3"/>
  <c r="A157" i="3"/>
  <c r="B157" i="3"/>
  <c r="C157" i="3"/>
  <c r="D157" i="3"/>
  <c r="A158" i="3"/>
  <c r="B158" i="3"/>
  <c r="C158" i="3"/>
  <c r="D158" i="3"/>
  <c r="A159" i="3"/>
  <c r="B159" i="3"/>
  <c r="C159" i="3"/>
  <c r="D159" i="3"/>
  <c r="A160" i="3"/>
  <c r="B160" i="3"/>
  <c r="C160" i="3"/>
  <c r="D160" i="3"/>
  <c r="A161" i="3"/>
  <c r="B161" i="3"/>
  <c r="C161" i="3"/>
  <c r="D161" i="3"/>
  <c r="A162" i="3"/>
  <c r="B162" i="3"/>
  <c r="C162" i="3"/>
  <c r="D162" i="3"/>
  <c r="A163" i="3"/>
  <c r="B163" i="3"/>
  <c r="C163" i="3"/>
  <c r="D163" i="3"/>
  <c r="A164" i="3"/>
  <c r="B164" i="3"/>
  <c r="C164" i="3"/>
  <c r="D164" i="3"/>
  <c r="A165" i="3"/>
  <c r="B165" i="3"/>
  <c r="C165" i="3"/>
  <c r="D165" i="3"/>
  <c r="A166" i="3"/>
  <c r="B166" i="3"/>
  <c r="C166" i="3"/>
  <c r="D166" i="3"/>
  <c r="A167" i="3"/>
  <c r="B167" i="3"/>
  <c r="C167" i="3"/>
  <c r="D167" i="3"/>
  <c r="A168" i="3"/>
  <c r="B168" i="3"/>
  <c r="C168" i="3"/>
  <c r="D168" i="3"/>
  <c r="A169" i="3"/>
  <c r="B169" i="3"/>
  <c r="C169" i="3"/>
  <c r="D169" i="3"/>
  <c r="A170" i="3"/>
  <c r="B170" i="3"/>
  <c r="C170" i="3"/>
  <c r="D170" i="3"/>
  <c r="A171" i="3"/>
  <c r="B171" i="3"/>
  <c r="C171" i="3"/>
  <c r="D171" i="3"/>
  <c r="A172" i="3"/>
  <c r="B172" i="3"/>
  <c r="C172" i="3"/>
  <c r="D172" i="3"/>
  <c r="A173" i="3"/>
  <c r="B173" i="3"/>
  <c r="C173" i="3"/>
  <c r="D173" i="3"/>
  <c r="A174" i="3"/>
  <c r="B174" i="3"/>
  <c r="C174" i="3"/>
  <c r="D174" i="3"/>
  <c r="A175" i="3"/>
  <c r="B175" i="3"/>
  <c r="C175" i="3"/>
  <c r="D175" i="3"/>
  <c r="A176" i="3"/>
  <c r="B176" i="3"/>
  <c r="C176" i="3"/>
  <c r="D176" i="3"/>
  <c r="A177" i="3"/>
  <c r="B177" i="3"/>
  <c r="C177" i="3"/>
  <c r="D177" i="3"/>
  <c r="A178" i="3"/>
  <c r="B178" i="3"/>
  <c r="C178" i="3"/>
  <c r="D178" i="3"/>
  <c r="A179" i="3"/>
  <c r="B179" i="3"/>
  <c r="C179" i="3"/>
  <c r="D179" i="3"/>
  <c r="A180" i="3"/>
  <c r="B180" i="3"/>
  <c r="C180" i="3"/>
  <c r="D180" i="3"/>
  <c r="A181" i="3"/>
  <c r="B181" i="3"/>
  <c r="C181" i="3"/>
  <c r="D181" i="3"/>
  <c r="A182" i="3"/>
  <c r="B182" i="3"/>
  <c r="C182" i="3"/>
  <c r="D182" i="3"/>
  <c r="A183" i="3"/>
  <c r="B183" i="3"/>
  <c r="C183" i="3"/>
  <c r="D183" i="3"/>
  <c r="A184" i="3"/>
  <c r="B184" i="3"/>
  <c r="C184" i="3"/>
  <c r="D184" i="3"/>
  <c r="A185" i="3"/>
  <c r="B185" i="3"/>
  <c r="C185" i="3"/>
  <c r="D185" i="3"/>
  <c r="A186" i="3"/>
  <c r="B186" i="3"/>
  <c r="C186" i="3"/>
  <c r="D186" i="3"/>
  <c r="A187" i="3"/>
  <c r="B187" i="3"/>
  <c r="C187" i="3"/>
  <c r="D187" i="3"/>
  <c r="A188" i="3"/>
  <c r="B188" i="3"/>
  <c r="C188" i="3"/>
  <c r="D188" i="3"/>
  <c r="A189" i="3"/>
  <c r="B189" i="3"/>
  <c r="C189" i="3"/>
  <c r="D189" i="3"/>
  <c r="A190" i="3"/>
  <c r="B190" i="3"/>
  <c r="C190" i="3"/>
  <c r="D190" i="3"/>
  <c r="A191" i="3"/>
  <c r="B191" i="3"/>
  <c r="C191" i="3"/>
  <c r="D191" i="3"/>
  <c r="A192" i="3"/>
  <c r="B192" i="3"/>
  <c r="C192" i="3"/>
  <c r="D192" i="3"/>
  <c r="A193" i="3"/>
  <c r="B193" i="3"/>
  <c r="C193" i="3"/>
  <c r="D193" i="3"/>
  <c r="A194" i="3"/>
  <c r="B194" i="3"/>
  <c r="C194" i="3"/>
  <c r="D194" i="3"/>
  <c r="A195" i="3"/>
  <c r="B195" i="3"/>
  <c r="C195" i="3"/>
  <c r="D195" i="3"/>
  <c r="A196" i="3"/>
  <c r="B196" i="3"/>
  <c r="C196" i="3"/>
  <c r="D196" i="3"/>
  <c r="A197" i="3"/>
  <c r="B197" i="3"/>
  <c r="C197" i="3"/>
  <c r="D197" i="3"/>
  <c r="A198" i="3"/>
  <c r="B198" i="3"/>
  <c r="C198" i="3"/>
  <c r="D198" i="3"/>
  <c r="A199" i="3"/>
  <c r="B199" i="3"/>
  <c r="C199" i="3"/>
  <c r="D199" i="3"/>
  <c r="A200" i="3"/>
  <c r="B200" i="3"/>
  <c r="C200" i="3"/>
  <c r="D200" i="3"/>
  <c r="A201" i="3"/>
  <c r="B201" i="3"/>
  <c r="C201" i="3"/>
  <c r="D201" i="3"/>
  <c r="A202" i="3"/>
  <c r="B202" i="3"/>
  <c r="C202" i="3"/>
  <c r="D202" i="3"/>
  <c r="A203" i="3"/>
  <c r="B203" i="3"/>
  <c r="C203" i="3"/>
  <c r="D203" i="3"/>
  <c r="A204" i="3"/>
  <c r="B204" i="3"/>
  <c r="C204" i="3"/>
  <c r="D204" i="3"/>
  <c r="A205" i="3"/>
  <c r="B205" i="3"/>
  <c r="C205" i="3"/>
  <c r="D205" i="3"/>
  <c r="A206" i="3"/>
  <c r="B206" i="3"/>
  <c r="C206" i="3"/>
  <c r="D206" i="3"/>
  <c r="A207" i="3"/>
  <c r="B207" i="3"/>
  <c r="C207" i="3"/>
  <c r="D207" i="3"/>
  <c r="A208" i="3"/>
  <c r="B208" i="3"/>
  <c r="C208" i="3"/>
  <c r="D208" i="3"/>
  <c r="A209" i="3"/>
  <c r="B209" i="3"/>
  <c r="C209" i="3"/>
  <c r="D209" i="3"/>
  <c r="A210" i="3"/>
  <c r="B210" i="3"/>
  <c r="C210" i="3"/>
  <c r="D210" i="3"/>
  <c r="A211" i="3"/>
  <c r="B211" i="3"/>
  <c r="C211" i="3"/>
  <c r="D211" i="3"/>
  <c r="A212" i="3"/>
  <c r="B212" i="3"/>
  <c r="C212" i="3"/>
  <c r="D212" i="3"/>
  <c r="A213" i="3"/>
  <c r="B213" i="3"/>
  <c r="C213" i="3"/>
  <c r="D213" i="3"/>
  <c r="A214" i="3"/>
  <c r="B214" i="3"/>
  <c r="C214" i="3"/>
  <c r="D214" i="3"/>
  <c r="A215" i="3"/>
  <c r="B215" i="3"/>
  <c r="C215" i="3"/>
  <c r="D215" i="3"/>
  <c r="A216" i="3"/>
  <c r="B216" i="3"/>
  <c r="C216" i="3"/>
  <c r="D216" i="3"/>
  <c r="A217" i="3"/>
  <c r="B217" i="3"/>
  <c r="C217" i="3"/>
  <c r="D217" i="3"/>
  <c r="A218" i="3"/>
  <c r="B218" i="3"/>
  <c r="C218" i="3"/>
  <c r="D218" i="3"/>
  <c r="A219" i="3"/>
  <c r="B219" i="3"/>
  <c r="C219" i="3"/>
  <c r="D219" i="3"/>
  <c r="A220" i="3"/>
  <c r="B220" i="3"/>
  <c r="C220" i="3"/>
  <c r="D220" i="3"/>
  <c r="A221" i="3"/>
  <c r="B221" i="3"/>
  <c r="C221" i="3"/>
  <c r="D221" i="3"/>
  <c r="A222" i="3"/>
  <c r="B222" i="3"/>
  <c r="C222" i="3"/>
  <c r="D222" i="3"/>
  <c r="A223" i="3"/>
  <c r="B223" i="3"/>
  <c r="C223" i="3"/>
  <c r="D223" i="3"/>
  <c r="A224" i="3"/>
  <c r="B224" i="3"/>
  <c r="C224" i="3"/>
  <c r="D224" i="3"/>
  <c r="A225" i="3"/>
  <c r="B225" i="3"/>
  <c r="C225" i="3"/>
  <c r="D225" i="3"/>
  <c r="A226" i="3"/>
  <c r="B226" i="3"/>
  <c r="C226" i="3"/>
  <c r="D226" i="3"/>
  <c r="A227" i="3"/>
  <c r="B227" i="3"/>
  <c r="C227" i="3"/>
  <c r="D227" i="3"/>
  <c r="A228" i="3"/>
  <c r="B228" i="3"/>
  <c r="C228" i="3"/>
  <c r="D228" i="3"/>
  <c r="A229" i="3"/>
  <c r="B229" i="3"/>
  <c r="C229" i="3"/>
  <c r="D229" i="3"/>
  <c r="A230" i="3"/>
  <c r="B230" i="3"/>
  <c r="C230" i="3"/>
  <c r="D230" i="3"/>
  <c r="A231" i="3"/>
  <c r="B231" i="3"/>
  <c r="C231" i="3"/>
  <c r="D231" i="3"/>
  <c r="A232" i="3"/>
  <c r="B232" i="3"/>
  <c r="C232" i="3"/>
  <c r="D232" i="3"/>
  <c r="A233" i="3"/>
  <c r="B233" i="3"/>
  <c r="C233" i="3"/>
  <c r="D233" i="3"/>
  <c r="A234" i="3"/>
  <c r="B234" i="3"/>
  <c r="C234" i="3"/>
  <c r="D234" i="3"/>
  <c r="A235" i="3"/>
  <c r="B235" i="3"/>
  <c r="C235" i="3"/>
  <c r="D235" i="3"/>
  <c r="A236" i="3"/>
  <c r="B236" i="3"/>
  <c r="C236" i="3"/>
  <c r="D236" i="3"/>
  <c r="A237" i="3"/>
  <c r="B237" i="3"/>
  <c r="C237" i="3"/>
  <c r="D237" i="3"/>
  <c r="A238" i="3"/>
  <c r="B238" i="3"/>
  <c r="C238" i="3"/>
  <c r="D238" i="3"/>
  <c r="A239" i="3"/>
  <c r="B239" i="3"/>
  <c r="C239" i="3"/>
  <c r="D239" i="3"/>
  <c r="A240" i="3"/>
  <c r="B240" i="3"/>
  <c r="C240" i="3"/>
  <c r="D240" i="3"/>
  <c r="A241" i="3"/>
  <c r="B241" i="3"/>
  <c r="C241" i="3"/>
  <c r="D241" i="3"/>
  <c r="A242" i="3"/>
  <c r="B242" i="3"/>
  <c r="C242" i="3"/>
  <c r="D242" i="3"/>
  <c r="A243" i="3"/>
  <c r="B243" i="3"/>
  <c r="C243" i="3"/>
  <c r="D243" i="3"/>
  <c r="A244" i="3"/>
  <c r="B244" i="3"/>
  <c r="C244" i="3"/>
  <c r="D244" i="3"/>
  <c r="A245" i="3"/>
  <c r="B245" i="3"/>
  <c r="C245" i="3"/>
  <c r="D245" i="3"/>
  <c r="A246" i="3"/>
  <c r="B246" i="3"/>
  <c r="C246" i="3"/>
  <c r="D246" i="3"/>
  <c r="A247" i="3"/>
  <c r="B247" i="3"/>
  <c r="C247" i="3"/>
  <c r="D247" i="3"/>
  <c r="A248" i="3"/>
  <c r="B248" i="3"/>
  <c r="C248" i="3"/>
  <c r="D248" i="3"/>
  <c r="A249" i="3"/>
  <c r="B249" i="3"/>
  <c r="C249" i="3"/>
  <c r="D249" i="3"/>
  <c r="A250" i="3"/>
  <c r="B250" i="3"/>
  <c r="C250" i="3"/>
  <c r="D250" i="3"/>
  <c r="A251" i="3"/>
  <c r="B251" i="3"/>
  <c r="C251" i="3"/>
  <c r="D251" i="3"/>
  <c r="A252" i="3"/>
  <c r="B252" i="3"/>
  <c r="C252" i="3"/>
  <c r="D252" i="3"/>
  <c r="A253" i="3"/>
  <c r="B253" i="3"/>
  <c r="C253" i="3"/>
  <c r="D253" i="3"/>
  <c r="A254" i="3"/>
  <c r="B254" i="3"/>
  <c r="C254" i="3"/>
  <c r="D254" i="3"/>
  <c r="A255" i="3"/>
  <c r="B255" i="3"/>
  <c r="C255" i="3"/>
  <c r="D255" i="3"/>
  <c r="A256" i="3"/>
  <c r="B256" i="3"/>
  <c r="C256" i="3"/>
  <c r="D256" i="3"/>
  <c r="A257" i="3"/>
  <c r="B257" i="3"/>
  <c r="C257" i="3"/>
  <c r="D257" i="3"/>
  <c r="A258" i="3"/>
  <c r="B258" i="3"/>
  <c r="C258" i="3"/>
  <c r="D258" i="3"/>
  <c r="A259" i="3"/>
  <c r="B259" i="3"/>
  <c r="C259" i="3"/>
  <c r="D259" i="3"/>
  <c r="A260" i="3"/>
  <c r="B260" i="3"/>
  <c r="C260" i="3"/>
  <c r="D260" i="3"/>
  <c r="A261" i="3"/>
  <c r="B261" i="3"/>
  <c r="C261" i="3"/>
  <c r="D261" i="3"/>
  <c r="A262" i="3"/>
  <c r="B262" i="3"/>
  <c r="C262" i="3"/>
  <c r="D262" i="3"/>
  <c r="A263" i="3"/>
  <c r="B263" i="3"/>
  <c r="C263" i="3"/>
  <c r="D263" i="3"/>
  <c r="A264" i="3"/>
  <c r="B264" i="3"/>
  <c r="C264" i="3"/>
  <c r="D264" i="3"/>
  <c r="A265" i="3"/>
  <c r="B265" i="3"/>
  <c r="C265" i="3"/>
  <c r="D265" i="3"/>
  <c r="A266" i="3"/>
  <c r="B266" i="3"/>
  <c r="C266" i="3"/>
  <c r="D266" i="3"/>
  <c r="A267" i="3"/>
  <c r="B267" i="3"/>
  <c r="C267" i="3"/>
  <c r="D267" i="3"/>
  <c r="A268" i="3"/>
  <c r="B268" i="3"/>
  <c r="C268" i="3"/>
  <c r="D268" i="3"/>
  <c r="A269" i="3"/>
  <c r="B269" i="3"/>
  <c r="C269" i="3"/>
  <c r="D269" i="3"/>
  <c r="A270" i="3"/>
  <c r="B270" i="3"/>
  <c r="C270" i="3"/>
  <c r="D270" i="3"/>
  <c r="A271" i="3"/>
  <c r="B271" i="3"/>
  <c r="C271" i="3"/>
  <c r="D271" i="3"/>
  <c r="A272" i="3"/>
  <c r="B272" i="3"/>
  <c r="C272" i="3"/>
  <c r="D272" i="3"/>
  <c r="A273" i="3"/>
  <c r="B273" i="3"/>
  <c r="C273" i="3"/>
  <c r="D273" i="3"/>
  <c r="A274" i="3"/>
  <c r="B274" i="3"/>
  <c r="C274" i="3"/>
  <c r="D274" i="3"/>
  <c r="A275" i="3"/>
  <c r="B275" i="3"/>
  <c r="C275" i="3"/>
  <c r="D275" i="3"/>
  <c r="A276" i="3"/>
  <c r="B276" i="3"/>
  <c r="C276" i="3"/>
  <c r="D276" i="3"/>
  <c r="A277" i="3"/>
  <c r="B277" i="3"/>
  <c r="C277" i="3"/>
  <c r="D277" i="3"/>
  <c r="A278" i="3"/>
  <c r="B278" i="3"/>
  <c r="C278" i="3"/>
  <c r="D278" i="3"/>
  <c r="A279" i="3"/>
  <c r="B279" i="3"/>
  <c r="C279" i="3"/>
  <c r="D279" i="3"/>
  <c r="A280" i="3"/>
  <c r="B280" i="3"/>
  <c r="C280" i="3"/>
  <c r="D280" i="3"/>
  <c r="A281" i="3"/>
  <c r="B281" i="3"/>
  <c r="C281" i="3"/>
  <c r="D281" i="3"/>
  <c r="A282" i="3"/>
  <c r="B282" i="3"/>
  <c r="C282" i="3"/>
  <c r="D282" i="3"/>
  <c r="A283" i="3"/>
  <c r="B283" i="3"/>
  <c r="C283" i="3"/>
  <c r="D283" i="3"/>
  <c r="A284" i="3"/>
  <c r="B284" i="3"/>
  <c r="C284" i="3"/>
  <c r="D284" i="3"/>
  <c r="A285" i="3"/>
  <c r="B285" i="3"/>
  <c r="C285" i="3"/>
  <c r="D285" i="3"/>
  <c r="A286" i="3"/>
  <c r="B286" i="3"/>
  <c r="C286" i="3"/>
  <c r="D286" i="3"/>
  <c r="A287" i="3"/>
  <c r="B287" i="3"/>
  <c r="C287" i="3"/>
  <c r="D287" i="3"/>
  <c r="A288" i="3"/>
  <c r="B288" i="3"/>
  <c r="C288" i="3"/>
  <c r="D288" i="3"/>
  <c r="A289" i="3"/>
  <c r="B289" i="3"/>
  <c r="C289" i="3"/>
  <c r="D289" i="3"/>
  <c r="A290" i="3"/>
  <c r="B290" i="3"/>
  <c r="C290" i="3"/>
  <c r="D290" i="3"/>
  <c r="A291" i="3"/>
  <c r="B291" i="3"/>
  <c r="C291" i="3"/>
  <c r="D291" i="3"/>
  <c r="A292" i="3"/>
  <c r="B292" i="3"/>
  <c r="C292" i="3"/>
  <c r="D292" i="3"/>
  <c r="A293" i="3"/>
  <c r="B293" i="3"/>
  <c r="C293" i="3"/>
  <c r="D293" i="3"/>
  <c r="A294" i="3"/>
  <c r="B294" i="3"/>
  <c r="C294" i="3"/>
  <c r="D294" i="3"/>
  <c r="A295" i="3"/>
  <c r="B295" i="3"/>
  <c r="C295" i="3"/>
  <c r="D295" i="3"/>
  <c r="A296" i="3"/>
  <c r="B296" i="3"/>
  <c r="C296" i="3"/>
  <c r="D296" i="3"/>
  <c r="A297" i="3"/>
  <c r="B297" i="3"/>
  <c r="C297" i="3"/>
  <c r="D297" i="3"/>
  <c r="A298" i="3"/>
  <c r="B298" i="3"/>
  <c r="C298" i="3"/>
  <c r="D298" i="3"/>
  <c r="A299" i="3"/>
  <c r="B299" i="3"/>
  <c r="C299" i="3"/>
  <c r="D299" i="3"/>
  <c r="A300" i="3"/>
  <c r="B300" i="3"/>
  <c r="C300" i="3"/>
  <c r="D300" i="3"/>
  <c r="A301" i="3"/>
  <c r="B301" i="3"/>
  <c r="C301" i="3"/>
  <c r="D301" i="3"/>
  <c r="A302" i="3"/>
  <c r="B302" i="3"/>
  <c r="C302" i="3"/>
  <c r="D302" i="3"/>
  <c r="A303" i="3"/>
  <c r="B303" i="3"/>
  <c r="C303" i="3"/>
  <c r="D303" i="3"/>
  <c r="A304" i="3"/>
  <c r="B304" i="3"/>
  <c r="C304" i="3"/>
  <c r="D304" i="3"/>
  <c r="A305" i="3"/>
  <c r="B305" i="3"/>
  <c r="C305" i="3"/>
  <c r="D305" i="3"/>
  <c r="A306" i="3"/>
  <c r="B306" i="3"/>
  <c r="C306" i="3"/>
  <c r="D306" i="3"/>
  <c r="A307" i="3"/>
  <c r="B307" i="3"/>
  <c r="C307" i="3"/>
  <c r="D307" i="3"/>
  <c r="A308" i="3"/>
  <c r="B308" i="3"/>
  <c r="C308" i="3"/>
  <c r="D308" i="3"/>
  <c r="A309" i="3"/>
  <c r="B309" i="3"/>
  <c r="C309" i="3"/>
  <c r="D309" i="3"/>
  <c r="A310" i="3"/>
  <c r="B310" i="3"/>
  <c r="C310" i="3"/>
  <c r="D310" i="3"/>
  <c r="A311" i="3"/>
  <c r="B311" i="3"/>
  <c r="C311" i="3"/>
  <c r="D311" i="3"/>
  <c r="A312" i="3"/>
  <c r="B312" i="3"/>
  <c r="C312" i="3"/>
  <c r="D312" i="3"/>
  <c r="A313" i="3"/>
  <c r="B313" i="3"/>
  <c r="C313" i="3"/>
  <c r="D313" i="3"/>
  <c r="A314" i="3"/>
  <c r="B314" i="3"/>
  <c r="C314" i="3"/>
  <c r="D314" i="3"/>
  <c r="A315" i="3"/>
  <c r="B315" i="3"/>
  <c r="C315" i="3"/>
  <c r="D315" i="3"/>
  <c r="A316" i="3"/>
  <c r="B316" i="3"/>
  <c r="C316" i="3"/>
  <c r="D316" i="3"/>
  <c r="A317" i="3"/>
  <c r="B317" i="3"/>
  <c r="C317" i="3"/>
  <c r="D317" i="3"/>
  <c r="A318" i="3"/>
  <c r="B318" i="3"/>
  <c r="C318" i="3"/>
  <c r="D318" i="3"/>
  <c r="A319" i="3"/>
  <c r="B319" i="3"/>
  <c r="C319" i="3"/>
  <c r="D319" i="3"/>
  <c r="A320" i="3"/>
  <c r="B320" i="3"/>
  <c r="C320" i="3"/>
  <c r="D320" i="3"/>
  <c r="A321" i="3"/>
  <c r="B321" i="3"/>
  <c r="C321" i="3"/>
  <c r="D321" i="3"/>
  <c r="A322" i="3"/>
  <c r="B322" i="3"/>
  <c r="C322" i="3"/>
  <c r="D322" i="3"/>
  <c r="A323" i="3"/>
  <c r="B323" i="3"/>
  <c r="C323" i="3"/>
  <c r="D323" i="3"/>
  <c r="A324" i="3"/>
  <c r="B324" i="3"/>
  <c r="C324" i="3"/>
  <c r="D324" i="3"/>
  <c r="A325" i="3"/>
  <c r="B325" i="3"/>
  <c r="C325" i="3"/>
  <c r="D325" i="3"/>
  <c r="A326" i="3"/>
  <c r="B326" i="3"/>
  <c r="C326" i="3"/>
  <c r="D326" i="3"/>
  <c r="A327" i="3"/>
  <c r="B327" i="3"/>
  <c r="C327" i="3"/>
  <c r="D327" i="3"/>
  <c r="A328" i="3"/>
  <c r="B328" i="3"/>
  <c r="C328" i="3"/>
  <c r="D328" i="3"/>
  <c r="A329" i="3"/>
  <c r="B329" i="3"/>
  <c r="C329" i="3"/>
  <c r="D329" i="3"/>
  <c r="A330" i="3"/>
  <c r="B330" i="3"/>
  <c r="C330" i="3"/>
  <c r="D330" i="3"/>
  <c r="A331" i="3"/>
  <c r="B331" i="3"/>
  <c r="C331" i="3"/>
  <c r="D331" i="3"/>
  <c r="A332" i="3"/>
  <c r="B332" i="3"/>
  <c r="C332" i="3"/>
  <c r="D332" i="3"/>
  <c r="A333" i="3"/>
  <c r="B333" i="3"/>
  <c r="C333" i="3"/>
  <c r="D333" i="3"/>
  <c r="A334" i="3"/>
  <c r="B334" i="3"/>
  <c r="C334" i="3"/>
  <c r="D334" i="3"/>
  <c r="A335" i="3"/>
  <c r="B335" i="3"/>
  <c r="C335" i="3"/>
  <c r="D335" i="3"/>
  <c r="A336" i="3"/>
  <c r="B336" i="3"/>
  <c r="C336" i="3"/>
  <c r="D336" i="3"/>
  <c r="A337" i="3"/>
  <c r="B337" i="3"/>
  <c r="C337" i="3"/>
  <c r="D337" i="3"/>
  <c r="A338" i="3"/>
  <c r="B338" i="3"/>
  <c r="C338" i="3"/>
  <c r="D338" i="3"/>
  <c r="A339" i="3"/>
  <c r="B339" i="3"/>
  <c r="C339" i="3"/>
  <c r="D339" i="3"/>
  <c r="A340" i="3"/>
  <c r="B340" i="3"/>
  <c r="C340" i="3"/>
  <c r="D340" i="3"/>
  <c r="A341" i="3"/>
  <c r="B341" i="3"/>
  <c r="C341" i="3"/>
  <c r="D341" i="3"/>
  <c r="A342" i="3"/>
  <c r="B342" i="3"/>
  <c r="C342" i="3"/>
  <c r="D342" i="3"/>
  <c r="A343" i="3"/>
  <c r="B343" i="3"/>
  <c r="C343" i="3"/>
  <c r="D343" i="3"/>
  <c r="A344" i="3"/>
  <c r="B344" i="3"/>
  <c r="C344" i="3"/>
  <c r="D344" i="3"/>
  <c r="A345" i="3"/>
  <c r="B345" i="3"/>
  <c r="C345" i="3"/>
  <c r="D345" i="3"/>
  <c r="A346" i="3"/>
  <c r="B346" i="3"/>
  <c r="C346" i="3"/>
  <c r="D346" i="3"/>
  <c r="A347" i="3"/>
  <c r="B347" i="3"/>
  <c r="C347" i="3"/>
  <c r="D347" i="3"/>
  <c r="A348" i="3"/>
  <c r="B348" i="3"/>
  <c r="C348" i="3"/>
  <c r="D348" i="3"/>
  <c r="A349" i="3"/>
  <c r="B349" i="3"/>
  <c r="C349" i="3"/>
  <c r="D349" i="3"/>
  <c r="A350" i="3"/>
  <c r="B350" i="3"/>
  <c r="C350" i="3"/>
  <c r="D350" i="3"/>
  <c r="A351" i="3"/>
  <c r="B351" i="3"/>
  <c r="C351" i="3"/>
  <c r="D351" i="3"/>
  <c r="A352" i="3"/>
  <c r="B352" i="3"/>
  <c r="C352" i="3"/>
  <c r="D352" i="3"/>
  <c r="A353" i="3"/>
  <c r="B353" i="3"/>
  <c r="C353" i="3"/>
  <c r="D353" i="3"/>
  <c r="A354" i="3"/>
  <c r="B354" i="3"/>
  <c r="C354" i="3"/>
  <c r="D354" i="3"/>
  <c r="A355" i="3"/>
  <c r="B355" i="3"/>
  <c r="C355" i="3"/>
  <c r="D355" i="3"/>
  <c r="A356" i="3"/>
  <c r="B356" i="3"/>
  <c r="C356" i="3"/>
  <c r="D356" i="3"/>
  <c r="A357" i="3"/>
  <c r="B357" i="3"/>
  <c r="C357" i="3"/>
  <c r="D357" i="3"/>
  <c r="A358" i="3"/>
  <c r="B358" i="3"/>
  <c r="C358" i="3"/>
  <c r="D358" i="3"/>
  <c r="A359" i="3"/>
  <c r="B359" i="3"/>
  <c r="C359" i="3"/>
  <c r="D359" i="3"/>
  <c r="A360" i="3"/>
  <c r="B360" i="3"/>
  <c r="C360" i="3"/>
  <c r="D360" i="3"/>
  <c r="A361" i="3"/>
  <c r="B361" i="3"/>
  <c r="C361" i="3"/>
  <c r="D361" i="3"/>
  <c r="A362" i="3"/>
  <c r="B362" i="3"/>
  <c r="C362" i="3"/>
  <c r="D362" i="3"/>
  <c r="A363" i="3"/>
  <c r="B363" i="3"/>
  <c r="C363" i="3"/>
  <c r="D363" i="3"/>
  <c r="A364" i="3"/>
  <c r="B364" i="3"/>
  <c r="C364" i="3"/>
  <c r="D364" i="3"/>
  <c r="A365" i="3"/>
  <c r="B365" i="3"/>
  <c r="C365" i="3"/>
  <c r="D365" i="3"/>
  <c r="A366" i="3"/>
  <c r="B366" i="3"/>
  <c r="C366" i="3"/>
  <c r="D366" i="3"/>
  <c r="A367" i="3"/>
  <c r="B367" i="3"/>
  <c r="C367" i="3"/>
  <c r="D367" i="3"/>
  <c r="A368" i="3"/>
  <c r="B368" i="3"/>
  <c r="C368" i="3"/>
  <c r="D368" i="3"/>
  <c r="A369" i="3"/>
  <c r="B369" i="3"/>
  <c r="C369" i="3"/>
  <c r="D369" i="3"/>
  <c r="A370" i="3"/>
  <c r="B370" i="3"/>
  <c r="C370" i="3"/>
  <c r="D370" i="3"/>
  <c r="A371" i="3"/>
  <c r="B371" i="3"/>
  <c r="C371" i="3"/>
  <c r="D371" i="3"/>
  <c r="A372" i="3"/>
  <c r="B372" i="3"/>
  <c r="C372" i="3"/>
  <c r="D372" i="3"/>
  <c r="A373" i="3"/>
  <c r="B373" i="3"/>
  <c r="C373" i="3"/>
  <c r="D373" i="3"/>
  <c r="A374" i="3"/>
  <c r="B374" i="3"/>
  <c r="C374" i="3"/>
  <c r="D374" i="3"/>
  <c r="A375" i="3"/>
  <c r="B375" i="3"/>
  <c r="C375" i="3"/>
  <c r="D375" i="3"/>
  <c r="A376" i="3"/>
  <c r="B376" i="3"/>
  <c r="C376" i="3"/>
  <c r="D376" i="3"/>
  <c r="A377" i="3"/>
  <c r="B377" i="3"/>
  <c r="C377" i="3"/>
  <c r="D377" i="3"/>
  <c r="A378" i="3"/>
  <c r="B378" i="3"/>
  <c r="C378" i="3"/>
  <c r="D378" i="3"/>
  <c r="A379" i="3"/>
  <c r="B379" i="3"/>
  <c r="C379" i="3"/>
  <c r="D379" i="3"/>
  <c r="A380" i="3"/>
  <c r="B380" i="3"/>
  <c r="C380" i="3"/>
  <c r="D380" i="3"/>
  <c r="A381" i="3"/>
  <c r="B381" i="3"/>
  <c r="C381" i="3"/>
  <c r="D381" i="3"/>
  <c r="A382" i="3"/>
  <c r="B382" i="3"/>
  <c r="C382" i="3"/>
  <c r="D382" i="3"/>
  <c r="A383" i="3"/>
  <c r="B383" i="3"/>
  <c r="C383" i="3"/>
  <c r="D383" i="3"/>
  <c r="A384" i="3"/>
  <c r="B384" i="3"/>
  <c r="C384" i="3"/>
  <c r="D384" i="3"/>
  <c r="A385" i="3"/>
  <c r="B385" i="3"/>
  <c r="C385" i="3"/>
  <c r="D385" i="3"/>
  <c r="A386" i="3"/>
  <c r="B386" i="3"/>
  <c r="C386" i="3"/>
  <c r="D386" i="3"/>
  <c r="A387" i="3"/>
  <c r="B387" i="3"/>
  <c r="C387" i="3"/>
  <c r="D387" i="3"/>
  <c r="A388" i="3"/>
  <c r="B388" i="3"/>
  <c r="C388" i="3"/>
  <c r="D388" i="3"/>
  <c r="A389" i="3"/>
  <c r="B389" i="3"/>
  <c r="C389" i="3"/>
  <c r="D389" i="3"/>
  <c r="A390" i="3"/>
  <c r="B390" i="3"/>
  <c r="C390" i="3"/>
  <c r="D390" i="3"/>
  <c r="A391" i="3"/>
  <c r="B391" i="3"/>
  <c r="C391" i="3"/>
  <c r="D391" i="3"/>
  <c r="A392" i="3"/>
  <c r="B392" i="3"/>
  <c r="C392" i="3"/>
  <c r="D392" i="3"/>
  <c r="A393" i="3"/>
  <c r="B393" i="3"/>
  <c r="C393" i="3"/>
  <c r="D393" i="3"/>
  <c r="A394" i="3"/>
  <c r="B394" i="3"/>
  <c r="C394" i="3"/>
  <c r="D394" i="3"/>
  <c r="A395" i="3"/>
  <c r="B395" i="3"/>
  <c r="C395" i="3"/>
  <c r="D395" i="3"/>
  <c r="A396" i="3"/>
  <c r="B396" i="3"/>
  <c r="C396" i="3"/>
  <c r="D396" i="3"/>
  <c r="A397" i="3"/>
  <c r="B397" i="3"/>
  <c r="C397" i="3"/>
  <c r="D397" i="3"/>
  <c r="A398" i="3"/>
  <c r="B398" i="3"/>
  <c r="C398" i="3"/>
  <c r="D398" i="3"/>
  <c r="A399" i="3"/>
  <c r="B399" i="3"/>
  <c r="C399" i="3"/>
  <c r="D399" i="3"/>
  <c r="A400" i="3"/>
  <c r="B400" i="3"/>
  <c r="C400" i="3"/>
  <c r="D400" i="3"/>
  <c r="A401" i="3"/>
  <c r="B401" i="3"/>
  <c r="C401" i="3"/>
  <c r="D401" i="3"/>
  <c r="A402" i="3"/>
  <c r="B402" i="3"/>
  <c r="C402" i="3"/>
  <c r="D402" i="3"/>
  <c r="A403" i="3"/>
  <c r="B403" i="3"/>
  <c r="C403" i="3"/>
  <c r="D403" i="3"/>
  <c r="A404" i="3"/>
  <c r="B404" i="3"/>
  <c r="C404" i="3"/>
  <c r="D404" i="3"/>
  <c r="A405" i="3"/>
  <c r="B405" i="3"/>
  <c r="C405" i="3"/>
  <c r="D405" i="3"/>
  <c r="A406" i="3"/>
  <c r="B406" i="3"/>
  <c r="C406" i="3"/>
  <c r="D406" i="3"/>
  <c r="A407" i="3"/>
  <c r="B407" i="3"/>
  <c r="C407" i="3"/>
  <c r="D407" i="3"/>
  <c r="A408" i="3"/>
  <c r="B408" i="3"/>
  <c r="C408" i="3"/>
  <c r="D408" i="3"/>
  <c r="A409" i="3"/>
  <c r="B409" i="3"/>
  <c r="C409" i="3"/>
  <c r="D409" i="3"/>
  <c r="A410" i="3"/>
  <c r="B410" i="3"/>
  <c r="C410" i="3"/>
  <c r="D410" i="3"/>
  <c r="A411" i="3"/>
  <c r="B411" i="3"/>
  <c r="C411" i="3"/>
  <c r="D411" i="3"/>
  <c r="A412" i="3"/>
  <c r="B412" i="3"/>
  <c r="C412" i="3"/>
  <c r="D412" i="3"/>
  <c r="A413" i="3"/>
  <c r="B413" i="3"/>
  <c r="C413" i="3"/>
  <c r="D413" i="3"/>
  <c r="A414" i="3"/>
  <c r="B414" i="3"/>
  <c r="C414" i="3"/>
  <c r="D414" i="3"/>
  <c r="A415" i="3"/>
  <c r="B415" i="3"/>
  <c r="C415" i="3"/>
  <c r="D415" i="3"/>
  <c r="A416" i="3"/>
  <c r="B416" i="3"/>
  <c r="C416" i="3"/>
  <c r="D416" i="3"/>
  <c r="A417" i="3"/>
  <c r="B417" i="3"/>
  <c r="C417" i="3"/>
  <c r="D417" i="3"/>
  <c r="A418" i="3"/>
  <c r="B418" i="3"/>
  <c r="C418" i="3"/>
  <c r="D418" i="3"/>
  <c r="A419" i="3"/>
  <c r="B419" i="3"/>
  <c r="C419" i="3"/>
  <c r="D419" i="3"/>
  <c r="A420" i="3"/>
  <c r="B420" i="3"/>
  <c r="C420" i="3"/>
  <c r="D420" i="3"/>
  <c r="A421" i="3"/>
  <c r="B421" i="3"/>
  <c r="C421" i="3"/>
  <c r="D421" i="3"/>
  <c r="A422" i="3"/>
  <c r="B422" i="3"/>
  <c r="C422" i="3"/>
  <c r="D422" i="3"/>
  <c r="A423" i="3"/>
  <c r="B423" i="3"/>
  <c r="C423" i="3"/>
  <c r="D423" i="3"/>
  <c r="A424" i="3"/>
  <c r="B424" i="3"/>
  <c r="C424" i="3"/>
  <c r="D424" i="3"/>
  <c r="A425" i="3"/>
  <c r="B425" i="3"/>
  <c r="C425" i="3"/>
  <c r="D425" i="3"/>
  <c r="A426" i="3"/>
  <c r="B426" i="3"/>
  <c r="C426" i="3"/>
  <c r="D426" i="3"/>
  <c r="A427" i="3"/>
  <c r="B427" i="3"/>
  <c r="C427" i="3"/>
  <c r="D427" i="3"/>
  <c r="A428" i="3"/>
  <c r="B428" i="3"/>
  <c r="C428" i="3"/>
  <c r="D428" i="3"/>
  <c r="A429" i="3"/>
  <c r="B429" i="3"/>
  <c r="C429" i="3"/>
  <c r="D429" i="3"/>
  <c r="A430" i="3"/>
  <c r="B430" i="3"/>
  <c r="C430" i="3"/>
  <c r="D430" i="3"/>
  <c r="A431" i="3"/>
  <c r="B431" i="3"/>
  <c r="C431" i="3"/>
  <c r="D431" i="3"/>
  <c r="A432" i="3"/>
  <c r="B432" i="3"/>
  <c r="C432" i="3"/>
  <c r="D432" i="3"/>
  <c r="A433" i="3"/>
  <c r="B433" i="3"/>
  <c r="C433" i="3"/>
  <c r="D433" i="3"/>
  <c r="A434" i="3"/>
  <c r="B434" i="3"/>
  <c r="C434" i="3"/>
  <c r="D434" i="3"/>
  <c r="A435" i="3"/>
  <c r="B435" i="3"/>
  <c r="C435" i="3"/>
  <c r="D435" i="3"/>
  <c r="A436" i="3"/>
  <c r="B436" i="3"/>
  <c r="C436" i="3"/>
  <c r="D436" i="3"/>
  <c r="A437" i="3"/>
  <c r="B437" i="3"/>
  <c r="C437" i="3"/>
  <c r="D437" i="3"/>
  <c r="A438" i="3"/>
  <c r="B438" i="3"/>
  <c r="C438" i="3"/>
  <c r="D438" i="3"/>
  <c r="A439" i="3"/>
  <c r="B439" i="3"/>
  <c r="C439" i="3"/>
  <c r="D439" i="3"/>
  <c r="A440" i="3"/>
  <c r="B440" i="3"/>
  <c r="C440" i="3"/>
  <c r="D440" i="3"/>
  <c r="A441" i="3"/>
  <c r="B441" i="3"/>
  <c r="C441" i="3"/>
  <c r="D441" i="3"/>
  <c r="A442" i="3"/>
  <c r="B442" i="3"/>
  <c r="C442" i="3"/>
  <c r="D442" i="3"/>
  <c r="A443" i="3"/>
  <c r="B443" i="3"/>
  <c r="C443" i="3"/>
  <c r="D443" i="3"/>
  <c r="A444" i="3"/>
  <c r="B444" i="3"/>
  <c r="C444" i="3"/>
  <c r="D444" i="3"/>
  <c r="A445" i="3"/>
  <c r="B445" i="3"/>
  <c r="C445" i="3"/>
  <c r="D445" i="3"/>
  <c r="A446" i="3"/>
  <c r="B446" i="3"/>
  <c r="C446" i="3"/>
  <c r="D446" i="3"/>
  <c r="A447" i="3"/>
  <c r="B447" i="3"/>
  <c r="C447" i="3"/>
  <c r="D447" i="3"/>
  <c r="A448" i="3"/>
  <c r="B448" i="3"/>
  <c r="C448" i="3"/>
  <c r="D448" i="3"/>
  <c r="A449" i="3"/>
  <c r="B449" i="3"/>
  <c r="C449" i="3"/>
  <c r="D449" i="3"/>
  <c r="A450" i="3"/>
  <c r="B450" i="3"/>
  <c r="C450" i="3"/>
  <c r="D450" i="3"/>
  <c r="A451" i="3"/>
  <c r="B451" i="3"/>
  <c r="C451" i="3"/>
  <c r="D451" i="3"/>
  <c r="A452" i="3"/>
  <c r="B452" i="3"/>
  <c r="C452" i="3"/>
  <c r="D452" i="3"/>
  <c r="A453" i="3"/>
  <c r="B453" i="3"/>
  <c r="C453" i="3"/>
  <c r="D453" i="3"/>
  <c r="A454" i="3"/>
  <c r="B454" i="3"/>
  <c r="C454" i="3"/>
  <c r="D454" i="3"/>
  <c r="A455" i="3"/>
  <c r="B455" i="3"/>
  <c r="C455" i="3"/>
  <c r="D455" i="3"/>
  <c r="A456" i="3"/>
  <c r="B456" i="3"/>
  <c r="C456" i="3"/>
  <c r="D456" i="3"/>
  <c r="A457" i="3"/>
  <c r="B457" i="3"/>
  <c r="C457" i="3"/>
  <c r="D457" i="3"/>
  <c r="A458" i="3"/>
  <c r="B458" i="3"/>
  <c r="C458" i="3"/>
  <c r="D458" i="3"/>
  <c r="A459" i="3"/>
  <c r="B459" i="3"/>
  <c r="C459" i="3"/>
  <c r="D459" i="3"/>
  <c r="A460" i="3"/>
  <c r="B460" i="3"/>
  <c r="C460" i="3"/>
  <c r="D460" i="3"/>
  <c r="A461" i="3"/>
  <c r="B461" i="3"/>
  <c r="C461" i="3"/>
  <c r="D461" i="3"/>
  <c r="A462" i="3"/>
  <c r="B462" i="3"/>
  <c r="C462" i="3"/>
  <c r="D462" i="3"/>
  <c r="A463" i="3"/>
  <c r="B463" i="3"/>
  <c r="C463" i="3"/>
  <c r="D463" i="3"/>
  <c r="A464" i="3"/>
  <c r="B464" i="3"/>
  <c r="C464" i="3"/>
  <c r="D464" i="3"/>
  <c r="A465" i="3"/>
  <c r="B465" i="3"/>
  <c r="C465" i="3"/>
  <c r="D465" i="3"/>
  <c r="A466" i="3"/>
  <c r="B466" i="3"/>
  <c r="C466" i="3"/>
  <c r="D466" i="3"/>
  <c r="A467" i="3"/>
  <c r="B467" i="3"/>
  <c r="C467" i="3"/>
  <c r="D467" i="3"/>
  <c r="A468" i="3"/>
  <c r="B468" i="3"/>
  <c r="C468" i="3"/>
  <c r="D468" i="3"/>
  <c r="A469" i="3"/>
  <c r="B469" i="3"/>
  <c r="C469" i="3"/>
  <c r="D469" i="3"/>
  <c r="A470" i="3"/>
  <c r="B470" i="3"/>
  <c r="C470" i="3"/>
  <c r="D470" i="3"/>
  <c r="A471" i="3"/>
  <c r="B471" i="3"/>
  <c r="C471" i="3"/>
  <c r="D471" i="3"/>
  <c r="A472" i="3"/>
  <c r="B472" i="3"/>
  <c r="C472" i="3"/>
  <c r="D472" i="3"/>
  <c r="A473" i="3"/>
  <c r="B473" i="3"/>
  <c r="C473" i="3"/>
  <c r="D473" i="3"/>
  <c r="A474" i="3"/>
  <c r="B474" i="3"/>
  <c r="C474" i="3"/>
  <c r="D474" i="3"/>
  <c r="A475" i="3"/>
  <c r="B475" i="3"/>
  <c r="C475" i="3"/>
  <c r="D475" i="3"/>
  <c r="A476" i="3"/>
  <c r="B476" i="3"/>
  <c r="C476" i="3"/>
  <c r="D476" i="3"/>
  <c r="A477" i="3"/>
  <c r="B477" i="3"/>
  <c r="C477" i="3"/>
  <c r="D477" i="3"/>
  <c r="A478" i="3"/>
  <c r="B478" i="3"/>
  <c r="C478" i="3"/>
  <c r="D478" i="3"/>
  <c r="A479" i="3"/>
  <c r="B479" i="3"/>
  <c r="C479" i="3"/>
  <c r="D479" i="3"/>
  <c r="A480" i="3"/>
  <c r="B480" i="3"/>
  <c r="C480" i="3"/>
  <c r="D480" i="3"/>
  <c r="A481" i="3"/>
  <c r="B481" i="3"/>
  <c r="C481" i="3"/>
  <c r="D481" i="3"/>
  <c r="A482" i="3"/>
  <c r="B482" i="3"/>
  <c r="C482" i="3"/>
  <c r="D482" i="3"/>
  <c r="A483" i="3"/>
  <c r="B483" i="3"/>
  <c r="C483" i="3"/>
  <c r="D483" i="3"/>
  <c r="A484" i="3"/>
  <c r="B484" i="3"/>
  <c r="C484" i="3"/>
  <c r="D484" i="3"/>
  <c r="A485" i="3"/>
  <c r="B485" i="3"/>
  <c r="C485" i="3"/>
  <c r="D485" i="3"/>
  <c r="A486" i="3"/>
  <c r="B486" i="3"/>
  <c r="C486" i="3"/>
  <c r="D486" i="3"/>
  <c r="A487" i="3"/>
  <c r="B487" i="3"/>
  <c r="C487" i="3"/>
  <c r="D487" i="3"/>
  <c r="A488" i="3"/>
  <c r="B488" i="3"/>
  <c r="C488" i="3"/>
  <c r="D488" i="3"/>
  <c r="A489" i="3"/>
  <c r="B489" i="3"/>
  <c r="C489" i="3"/>
  <c r="D489" i="3"/>
  <c r="A490" i="3"/>
  <c r="B490" i="3"/>
  <c r="C490" i="3"/>
  <c r="D490" i="3"/>
  <c r="A491" i="3"/>
  <c r="B491" i="3"/>
  <c r="C491" i="3"/>
  <c r="D491" i="3"/>
  <c r="A492" i="3"/>
  <c r="B492" i="3"/>
  <c r="C492" i="3"/>
  <c r="D492" i="3"/>
  <c r="A493" i="3"/>
  <c r="B493" i="3"/>
  <c r="C493" i="3"/>
  <c r="D493" i="3"/>
  <c r="A494" i="3"/>
  <c r="B494" i="3"/>
  <c r="C494" i="3"/>
  <c r="D494" i="3"/>
  <c r="A495" i="3"/>
  <c r="B495" i="3"/>
  <c r="C495" i="3"/>
  <c r="D495" i="3"/>
  <c r="A496" i="3"/>
  <c r="B496" i="3"/>
  <c r="C496" i="3"/>
  <c r="D496" i="3"/>
  <c r="A497" i="3"/>
  <c r="B497" i="3"/>
  <c r="C497" i="3"/>
  <c r="D497" i="3"/>
  <c r="A498" i="3"/>
  <c r="B498" i="3"/>
  <c r="C498" i="3"/>
  <c r="D498" i="3"/>
  <c r="A499" i="3"/>
  <c r="B499" i="3"/>
  <c r="C499" i="3"/>
  <c r="D499" i="3"/>
  <c r="A500" i="3"/>
  <c r="B500" i="3"/>
  <c r="C500" i="3"/>
  <c r="D500" i="3"/>
  <c r="A501" i="3"/>
  <c r="B501" i="3"/>
  <c r="C501" i="3"/>
  <c r="D501" i="3"/>
  <c r="A502" i="3"/>
  <c r="B502" i="3"/>
  <c r="C502" i="3"/>
  <c r="D502" i="3"/>
  <c r="D11" i="3"/>
  <c r="C11" i="3"/>
  <c r="B11" i="3"/>
  <c r="A11" i="3"/>
  <c r="C12" i="1" l="1"/>
  <c r="E12" i="1"/>
  <c r="C13" i="1"/>
  <c r="E13" i="1"/>
  <c r="C14" i="1"/>
  <c r="E14" i="1"/>
  <c r="C15" i="1"/>
  <c r="E15" i="1"/>
  <c r="C16" i="1"/>
  <c r="E16" i="1"/>
  <c r="C17" i="1"/>
  <c r="E17" i="1"/>
  <c r="C18" i="1"/>
  <c r="E18" i="1"/>
  <c r="C19" i="1"/>
  <c r="E19" i="1"/>
  <c r="C20" i="1"/>
  <c r="E20" i="1"/>
  <c r="C21" i="1"/>
  <c r="E21" i="1"/>
  <c r="C22" i="1"/>
  <c r="E22" i="1"/>
  <c r="C23" i="1"/>
  <c r="E23" i="1"/>
  <c r="C24" i="1"/>
  <c r="E24" i="1"/>
  <c r="C25" i="1"/>
  <c r="E25" i="1"/>
  <c r="C26" i="1"/>
  <c r="E26" i="1"/>
  <c r="C27" i="1"/>
  <c r="E27" i="1"/>
  <c r="C28" i="1"/>
  <c r="E28" i="1"/>
  <c r="C29" i="1"/>
  <c r="E29" i="1"/>
  <c r="C30" i="1"/>
  <c r="E30" i="1"/>
  <c r="C31" i="1"/>
  <c r="E31" i="1"/>
  <c r="C32" i="1"/>
  <c r="E32" i="1"/>
  <c r="C33" i="1"/>
  <c r="E33" i="1"/>
  <c r="C34" i="1"/>
  <c r="E34" i="1"/>
  <c r="C35" i="1"/>
  <c r="E35" i="1"/>
  <c r="C36" i="1"/>
  <c r="E36" i="1"/>
  <c r="C37" i="1"/>
  <c r="E37" i="1"/>
  <c r="C38" i="1"/>
  <c r="E38" i="1"/>
  <c r="C39" i="1"/>
  <c r="E39" i="1"/>
  <c r="C40" i="1"/>
  <c r="E40" i="1"/>
  <c r="C41" i="1"/>
  <c r="E41" i="1"/>
  <c r="C42" i="1"/>
  <c r="E42" i="1"/>
  <c r="C43" i="1"/>
  <c r="E43" i="1"/>
  <c r="C44" i="1"/>
  <c r="E44" i="1"/>
  <c r="C45" i="1"/>
  <c r="E45" i="1"/>
  <c r="C46" i="1"/>
  <c r="E46" i="1"/>
  <c r="C47" i="1"/>
  <c r="E47" i="1"/>
  <c r="C48" i="1"/>
  <c r="E48" i="1"/>
  <c r="C49" i="1"/>
  <c r="E49" i="1"/>
  <c r="C50" i="1"/>
  <c r="E50" i="1"/>
  <c r="C51" i="1"/>
  <c r="E51" i="1"/>
  <c r="C52" i="1"/>
  <c r="E52" i="1"/>
  <c r="C53" i="1"/>
  <c r="E53" i="1"/>
  <c r="C54" i="1"/>
  <c r="E54" i="1"/>
  <c r="C55" i="1"/>
  <c r="E55" i="1"/>
  <c r="C56" i="1"/>
  <c r="E56" i="1"/>
  <c r="C57" i="1"/>
  <c r="E57" i="1"/>
  <c r="C58" i="1"/>
  <c r="E58" i="1"/>
  <c r="C59" i="1"/>
  <c r="E59" i="1"/>
  <c r="C60" i="1"/>
  <c r="E60" i="1"/>
  <c r="C61" i="1"/>
  <c r="E61" i="1"/>
  <c r="C62" i="1"/>
  <c r="E62" i="1"/>
  <c r="C63" i="1"/>
  <c r="E63" i="1"/>
  <c r="C64" i="1"/>
  <c r="E64" i="1"/>
  <c r="C65" i="1"/>
  <c r="E65" i="1"/>
  <c r="C66" i="1"/>
  <c r="E66" i="1"/>
  <c r="C67" i="1"/>
  <c r="E67" i="1"/>
  <c r="C68" i="1"/>
  <c r="E68" i="1"/>
  <c r="C69" i="1"/>
  <c r="E69" i="1"/>
  <c r="C70" i="1"/>
  <c r="E70" i="1"/>
  <c r="C71" i="1"/>
  <c r="E71" i="1"/>
  <c r="C72" i="1"/>
  <c r="E72" i="1"/>
  <c r="C73" i="1"/>
  <c r="E73" i="1"/>
  <c r="C74" i="1"/>
  <c r="E74" i="1"/>
  <c r="C75" i="1"/>
  <c r="E75" i="1"/>
  <c r="C76" i="1"/>
  <c r="E76" i="1"/>
  <c r="C77" i="1"/>
  <c r="E77" i="1"/>
  <c r="C78" i="1"/>
  <c r="E78" i="1"/>
  <c r="C79" i="1"/>
  <c r="E79" i="1"/>
  <c r="C80" i="1"/>
  <c r="E80" i="1"/>
  <c r="C81" i="1"/>
  <c r="E81" i="1"/>
  <c r="C82" i="1"/>
  <c r="E82" i="1"/>
  <c r="C83" i="1"/>
  <c r="E83" i="1"/>
  <c r="C84" i="1"/>
  <c r="E84" i="1"/>
  <c r="C85" i="1"/>
  <c r="E85" i="1"/>
  <c r="C86" i="1"/>
  <c r="E86" i="1"/>
  <c r="C87" i="1"/>
  <c r="E87" i="1"/>
  <c r="C88" i="1"/>
  <c r="E88" i="1"/>
  <c r="C89" i="1"/>
  <c r="E89" i="1"/>
  <c r="C90" i="1"/>
  <c r="E90" i="1"/>
  <c r="C91" i="1"/>
  <c r="E91" i="1"/>
  <c r="C92" i="1"/>
  <c r="E92" i="1"/>
  <c r="C93" i="1"/>
  <c r="E93" i="1"/>
  <c r="C94" i="1"/>
  <c r="E94" i="1"/>
  <c r="C95" i="1"/>
  <c r="E95" i="1"/>
  <c r="C96" i="1"/>
  <c r="E96" i="1"/>
  <c r="C97" i="1"/>
  <c r="E97" i="1"/>
  <c r="C98" i="1"/>
  <c r="E98" i="1"/>
  <c r="C99" i="1"/>
  <c r="E99" i="1"/>
  <c r="C100" i="1"/>
  <c r="E100" i="1"/>
  <c r="C101" i="1"/>
  <c r="E101" i="1"/>
  <c r="C102" i="1"/>
  <c r="E102" i="1"/>
  <c r="C103" i="1"/>
  <c r="E103" i="1"/>
  <c r="C104" i="1"/>
  <c r="E104" i="1"/>
  <c r="C105" i="1"/>
  <c r="E105" i="1"/>
  <c r="C106" i="1"/>
  <c r="E106" i="1"/>
  <c r="C107" i="1"/>
  <c r="E107" i="1"/>
  <c r="C108" i="1"/>
  <c r="E108" i="1"/>
  <c r="C109" i="1"/>
  <c r="E109" i="1"/>
  <c r="C110" i="1"/>
  <c r="E110" i="1"/>
  <c r="C111" i="1"/>
  <c r="E111" i="1"/>
  <c r="C112" i="1"/>
  <c r="E112" i="1"/>
  <c r="C113" i="1"/>
  <c r="E113" i="1"/>
  <c r="C114" i="1"/>
  <c r="E114" i="1"/>
  <c r="C115" i="1"/>
  <c r="E115" i="1"/>
  <c r="C116" i="1"/>
  <c r="E116" i="1"/>
  <c r="C117" i="1"/>
  <c r="E117" i="1"/>
  <c r="C118" i="1"/>
  <c r="E118" i="1"/>
  <c r="C119" i="1"/>
  <c r="E119" i="1"/>
  <c r="C120" i="1"/>
  <c r="E120" i="1"/>
  <c r="C121" i="1"/>
  <c r="E121" i="1"/>
  <c r="C122" i="1"/>
  <c r="E122" i="1"/>
  <c r="C123" i="1"/>
  <c r="E123" i="1"/>
  <c r="C124" i="1"/>
  <c r="E124" i="1"/>
  <c r="C125" i="1"/>
  <c r="E125" i="1"/>
  <c r="C126" i="1"/>
  <c r="E126" i="1"/>
  <c r="C127" i="1"/>
  <c r="E127" i="1"/>
  <c r="C128" i="1"/>
  <c r="E128" i="1"/>
  <c r="C129" i="1"/>
  <c r="E129" i="1"/>
  <c r="C130" i="1"/>
  <c r="E130" i="1"/>
  <c r="C131" i="1"/>
  <c r="E131" i="1"/>
  <c r="C132" i="1"/>
  <c r="E132" i="1"/>
  <c r="C133" i="1"/>
  <c r="E133" i="1"/>
  <c r="C134" i="1"/>
  <c r="E134" i="1"/>
  <c r="C135" i="1"/>
  <c r="E135" i="1"/>
  <c r="C136" i="1"/>
  <c r="E136" i="1"/>
  <c r="C137" i="1"/>
  <c r="E137" i="1"/>
  <c r="C138" i="1"/>
  <c r="E138" i="1"/>
  <c r="C139" i="1"/>
  <c r="E139" i="1"/>
  <c r="C140" i="1"/>
  <c r="E140" i="1"/>
  <c r="C141" i="1"/>
  <c r="E141" i="1"/>
  <c r="C142" i="1"/>
  <c r="E142" i="1"/>
  <c r="C143" i="1"/>
  <c r="E143" i="1"/>
  <c r="C144" i="1"/>
  <c r="E144" i="1"/>
  <c r="C145" i="1"/>
  <c r="E145" i="1"/>
  <c r="C146" i="1"/>
  <c r="E146" i="1"/>
  <c r="C147" i="1"/>
  <c r="E147" i="1"/>
  <c r="C148" i="1"/>
  <c r="E148" i="1"/>
  <c r="C149" i="1"/>
  <c r="E149" i="1"/>
  <c r="C150" i="1"/>
  <c r="E150" i="1"/>
  <c r="C151" i="1"/>
  <c r="E151" i="1"/>
  <c r="C152" i="1"/>
  <c r="E152" i="1"/>
  <c r="C153" i="1"/>
  <c r="E153" i="1"/>
  <c r="C154" i="1"/>
  <c r="E154" i="1"/>
  <c r="C155" i="1"/>
  <c r="E155" i="1"/>
  <c r="C156" i="1"/>
  <c r="E156" i="1"/>
  <c r="C157" i="1"/>
  <c r="E157" i="1"/>
  <c r="C158" i="1"/>
  <c r="E158" i="1"/>
  <c r="C159" i="1"/>
  <c r="E159" i="1"/>
  <c r="C160" i="1"/>
  <c r="E160" i="1"/>
  <c r="C161" i="1"/>
  <c r="E161" i="1"/>
  <c r="C162" i="1"/>
  <c r="E162" i="1"/>
  <c r="C163" i="1"/>
  <c r="E163" i="1"/>
  <c r="C164" i="1"/>
  <c r="E164" i="1"/>
  <c r="C165" i="1"/>
  <c r="E165" i="1"/>
  <c r="C166" i="1"/>
  <c r="E166" i="1"/>
  <c r="C167" i="1"/>
  <c r="E167" i="1"/>
  <c r="C168" i="1"/>
  <c r="E168" i="1"/>
  <c r="C169" i="1"/>
  <c r="E169" i="1"/>
  <c r="C170" i="1"/>
  <c r="E170" i="1"/>
  <c r="C171" i="1"/>
  <c r="E171" i="1"/>
  <c r="C172" i="1"/>
  <c r="E172" i="1"/>
  <c r="C173" i="1"/>
  <c r="E173" i="1"/>
  <c r="C174" i="1"/>
  <c r="E174" i="1"/>
  <c r="C175" i="1"/>
  <c r="E175" i="1"/>
  <c r="C176" i="1"/>
  <c r="E176" i="1"/>
  <c r="C177" i="1"/>
  <c r="E177" i="1"/>
  <c r="C178" i="1"/>
  <c r="E178" i="1"/>
  <c r="C179" i="1"/>
  <c r="E179" i="1"/>
  <c r="C180" i="1"/>
  <c r="E180" i="1"/>
  <c r="C181" i="1"/>
  <c r="E181" i="1"/>
  <c r="C182" i="1"/>
  <c r="E182" i="1"/>
  <c r="C183" i="1"/>
  <c r="E183" i="1"/>
  <c r="C184" i="1"/>
  <c r="E184" i="1"/>
  <c r="C185" i="1"/>
  <c r="E185" i="1"/>
  <c r="C186" i="1"/>
  <c r="E186" i="1"/>
  <c r="C187" i="1"/>
  <c r="E187" i="1"/>
  <c r="C188" i="1"/>
  <c r="E188" i="1"/>
  <c r="C189" i="1"/>
  <c r="E189" i="1"/>
  <c r="C190" i="1"/>
  <c r="E190" i="1"/>
  <c r="C191" i="1"/>
  <c r="E191" i="1"/>
  <c r="C192" i="1"/>
  <c r="E192" i="1"/>
  <c r="C193" i="1"/>
  <c r="E193" i="1"/>
  <c r="C194" i="1"/>
  <c r="E194" i="1"/>
  <c r="C195" i="1"/>
  <c r="E195" i="1"/>
  <c r="C196" i="1"/>
  <c r="E196" i="1"/>
  <c r="C197" i="1"/>
  <c r="E197" i="1"/>
  <c r="C198" i="1"/>
  <c r="E198" i="1"/>
  <c r="C199" i="1"/>
  <c r="E199" i="1"/>
  <c r="C200" i="1"/>
  <c r="E200" i="1"/>
  <c r="C201" i="1"/>
  <c r="E201" i="1"/>
  <c r="C202" i="1"/>
  <c r="E202" i="1"/>
  <c r="C203" i="1"/>
  <c r="E203" i="1"/>
  <c r="C204" i="1"/>
  <c r="E204" i="1"/>
  <c r="C205" i="1"/>
  <c r="E205" i="1"/>
  <c r="C206" i="1"/>
  <c r="E206" i="1"/>
  <c r="C207" i="1"/>
  <c r="E207" i="1"/>
  <c r="C208" i="1"/>
  <c r="E208" i="1"/>
  <c r="C209" i="1"/>
  <c r="E209" i="1"/>
  <c r="C210" i="1"/>
  <c r="E210" i="1"/>
  <c r="C211" i="1"/>
  <c r="E211" i="1"/>
  <c r="C212" i="1"/>
  <c r="E212" i="1"/>
  <c r="C213" i="1"/>
  <c r="E213" i="1"/>
  <c r="C214" i="1"/>
  <c r="E214" i="1"/>
  <c r="C215" i="1"/>
  <c r="E215" i="1"/>
  <c r="C216" i="1"/>
  <c r="E216" i="1"/>
  <c r="C217" i="1"/>
  <c r="E217" i="1"/>
  <c r="C218" i="1"/>
  <c r="E218" i="1"/>
  <c r="C219" i="1"/>
  <c r="E219" i="1"/>
  <c r="C220" i="1"/>
  <c r="E220" i="1"/>
  <c r="C221" i="1"/>
  <c r="E221" i="1"/>
  <c r="C222" i="1"/>
  <c r="E222" i="1"/>
  <c r="C223" i="1"/>
  <c r="E223" i="1"/>
  <c r="C224" i="1"/>
  <c r="E224" i="1"/>
  <c r="C225" i="1"/>
  <c r="E225" i="1"/>
  <c r="C226" i="1"/>
  <c r="E226" i="1"/>
  <c r="C227" i="1"/>
  <c r="E227" i="1"/>
  <c r="C228" i="1"/>
  <c r="E228" i="1"/>
  <c r="C229" i="1"/>
  <c r="E229" i="1"/>
  <c r="C230" i="1"/>
  <c r="E230" i="1"/>
  <c r="C231" i="1"/>
  <c r="E231" i="1"/>
  <c r="C232" i="1"/>
  <c r="E232" i="1"/>
  <c r="C233" i="1"/>
  <c r="E233" i="1"/>
  <c r="C234" i="1"/>
  <c r="E234" i="1"/>
  <c r="C235" i="1"/>
  <c r="E235" i="1"/>
  <c r="C236" i="1"/>
  <c r="E236" i="1"/>
  <c r="C237" i="1"/>
  <c r="E237" i="1"/>
  <c r="C238" i="1"/>
  <c r="E238" i="1"/>
  <c r="C239" i="1"/>
  <c r="E239" i="1"/>
  <c r="C240" i="1"/>
  <c r="E240" i="1"/>
  <c r="C241" i="1"/>
  <c r="E241" i="1"/>
  <c r="C242" i="1"/>
  <c r="E242" i="1"/>
  <c r="C243" i="1"/>
  <c r="E243" i="1"/>
  <c r="C244" i="1"/>
  <c r="E244" i="1"/>
  <c r="C245" i="1"/>
  <c r="E245" i="1"/>
  <c r="C246" i="1"/>
  <c r="E246" i="1"/>
  <c r="C247" i="1"/>
  <c r="E247" i="1"/>
  <c r="C248" i="1"/>
  <c r="E248" i="1"/>
  <c r="C249" i="1"/>
  <c r="E249" i="1"/>
  <c r="C250" i="1"/>
  <c r="E250" i="1"/>
  <c r="C251" i="1"/>
  <c r="E251" i="1"/>
  <c r="C252" i="1"/>
  <c r="E252" i="1"/>
  <c r="C253" i="1"/>
  <c r="E253" i="1"/>
  <c r="C254" i="1"/>
  <c r="E254" i="1"/>
  <c r="C255" i="1"/>
  <c r="E255" i="1"/>
  <c r="C256" i="1"/>
  <c r="E256" i="1"/>
  <c r="C257" i="1"/>
  <c r="E257" i="1"/>
  <c r="C258" i="1"/>
  <c r="E258" i="1"/>
  <c r="C259" i="1"/>
  <c r="E259" i="1"/>
  <c r="C260" i="1"/>
  <c r="E260" i="1"/>
  <c r="C261" i="1"/>
  <c r="E261" i="1"/>
  <c r="C262" i="1"/>
  <c r="E262" i="1"/>
  <c r="C263" i="1"/>
  <c r="E263" i="1"/>
  <c r="C264" i="1"/>
  <c r="E264" i="1"/>
  <c r="C265" i="1"/>
  <c r="E265" i="1"/>
  <c r="C266" i="1"/>
  <c r="E266" i="1"/>
  <c r="C267" i="1"/>
  <c r="E267" i="1"/>
  <c r="C268" i="1"/>
  <c r="E268" i="1"/>
  <c r="C269" i="1"/>
  <c r="E269" i="1"/>
  <c r="C270" i="1"/>
  <c r="E270" i="1"/>
  <c r="C271" i="1"/>
  <c r="E271" i="1"/>
  <c r="C272" i="1"/>
  <c r="E272" i="1"/>
  <c r="C273" i="1"/>
  <c r="E273" i="1"/>
  <c r="C274" i="1"/>
  <c r="E274" i="1"/>
  <c r="C275" i="1"/>
  <c r="E275" i="1"/>
  <c r="C276" i="1"/>
  <c r="E276" i="1"/>
  <c r="C277" i="1"/>
  <c r="E277" i="1"/>
  <c r="C278" i="1"/>
  <c r="E278" i="1"/>
  <c r="C279" i="1"/>
  <c r="E279" i="1"/>
  <c r="C280" i="1"/>
  <c r="E280" i="1"/>
  <c r="C281" i="1"/>
  <c r="E281" i="1"/>
  <c r="C282" i="1"/>
  <c r="E282" i="1"/>
  <c r="C283" i="1"/>
  <c r="E283" i="1"/>
  <c r="C284" i="1"/>
  <c r="E284" i="1"/>
  <c r="C285" i="1"/>
  <c r="E285" i="1"/>
  <c r="C286" i="1"/>
  <c r="E286" i="1"/>
  <c r="C287" i="1"/>
  <c r="E287" i="1"/>
  <c r="C288" i="1"/>
  <c r="E288" i="1"/>
  <c r="C289" i="1"/>
  <c r="E289" i="1"/>
  <c r="C290" i="1"/>
  <c r="E290" i="1"/>
  <c r="C291" i="1"/>
  <c r="E291" i="1"/>
  <c r="C292" i="1"/>
  <c r="E292" i="1"/>
  <c r="C293" i="1"/>
  <c r="E293" i="1"/>
  <c r="C294" i="1"/>
  <c r="E294" i="1"/>
  <c r="C295" i="1"/>
  <c r="E295" i="1"/>
  <c r="C296" i="1"/>
  <c r="E296" i="1"/>
  <c r="C297" i="1"/>
  <c r="E297" i="1"/>
  <c r="C298" i="1"/>
  <c r="E298" i="1"/>
  <c r="C299" i="1"/>
  <c r="E299" i="1"/>
  <c r="C300" i="1"/>
  <c r="E300" i="1"/>
  <c r="C301" i="1"/>
  <c r="E301" i="1"/>
  <c r="C302" i="1"/>
  <c r="E302" i="1"/>
  <c r="C303" i="1"/>
  <c r="E303" i="1"/>
  <c r="C304" i="1"/>
  <c r="E304" i="1"/>
  <c r="C305" i="1"/>
  <c r="E305" i="1"/>
  <c r="C306" i="1"/>
  <c r="E306" i="1"/>
  <c r="C307" i="1"/>
  <c r="E307" i="1"/>
  <c r="C308" i="1"/>
  <c r="E308" i="1"/>
  <c r="C309" i="1"/>
  <c r="E309" i="1"/>
  <c r="C310" i="1"/>
  <c r="E310" i="1"/>
  <c r="C311" i="1"/>
  <c r="E311" i="1"/>
  <c r="C312" i="1"/>
  <c r="E312" i="1"/>
  <c r="C313" i="1"/>
  <c r="E313" i="1"/>
  <c r="C314" i="1"/>
  <c r="E314" i="1"/>
  <c r="C315" i="1"/>
  <c r="E315" i="1"/>
  <c r="C316" i="1"/>
  <c r="E316" i="1"/>
  <c r="C317" i="1"/>
  <c r="E317" i="1"/>
  <c r="C318" i="1"/>
  <c r="E318" i="1"/>
  <c r="C319" i="1"/>
  <c r="E319" i="1"/>
  <c r="C320" i="1"/>
  <c r="E320" i="1"/>
  <c r="C321" i="1"/>
  <c r="E321" i="1"/>
  <c r="C322" i="1"/>
  <c r="E322" i="1"/>
  <c r="C323" i="1"/>
  <c r="E323" i="1"/>
  <c r="C324" i="1"/>
  <c r="E324" i="1"/>
  <c r="C325" i="1"/>
  <c r="E325" i="1"/>
  <c r="C326" i="1"/>
  <c r="E326" i="1"/>
  <c r="C327" i="1"/>
  <c r="E327" i="1"/>
  <c r="C328" i="1"/>
  <c r="E328" i="1"/>
  <c r="C329" i="1"/>
  <c r="E329" i="1"/>
  <c r="C330" i="1"/>
  <c r="E330" i="1"/>
  <c r="C331" i="1"/>
  <c r="E331" i="1"/>
  <c r="C332" i="1"/>
  <c r="E332" i="1"/>
  <c r="C333" i="1"/>
  <c r="E333" i="1"/>
  <c r="C334" i="1"/>
  <c r="E334" i="1"/>
  <c r="C335" i="1"/>
  <c r="E335" i="1"/>
  <c r="C336" i="1"/>
  <c r="E336" i="1"/>
  <c r="C337" i="1"/>
  <c r="E337" i="1"/>
  <c r="C338" i="1"/>
  <c r="E338" i="1"/>
  <c r="C339" i="1"/>
  <c r="E339" i="1"/>
  <c r="C340" i="1"/>
  <c r="E340" i="1"/>
  <c r="C341" i="1"/>
  <c r="E341" i="1"/>
  <c r="C342" i="1"/>
  <c r="E342" i="1"/>
  <c r="C343" i="1"/>
  <c r="E343" i="1"/>
  <c r="C344" i="1"/>
  <c r="E344" i="1"/>
  <c r="C345" i="1"/>
  <c r="E345" i="1"/>
  <c r="C346" i="1"/>
  <c r="E346" i="1"/>
  <c r="C347" i="1"/>
  <c r="E347" i="1"/>
  <c r="C348" i="1"/>
  <c r="E348" i="1"/>
  <c r="C349" i="1"/>
  <c r="E349" i="1"/>
  <c r="C350" i="1"/>
  <c r="E350" i="1"/>
  <c r="C351" i="1"/>
  <c r="E351" i="1"/>
  <c r="C352" i="1"/>
  <c r="E352" i="1"/>
  <c r="C353" i="1"/>
  <c r="E353" i="1"/>
  <c r="C354" i="1"/>
  <c r="E354" i="1"/>
  <c r="C355" i="1"/>
  <c r="E355" i="1"/>
  <c r="C356" i="1"/>
  <c r="E356" i="1"/>
  <c r="C357" i="1"/>
  <c r="E357" i="1"/>
  <c r="C358" i="1"/>
  <c r="E358" i="1"/>
  <c r="C359" i="1"/>
  <c r="E359" i="1"/>
  <c r="C360" i="1"/>
  <c r="E360" i="1"/>
  <c r="C361" i="1"/>
  <c r="E361" i="1"/>
  <c r="C362" i="1"/>
  <c r="E362" i="1"/>
  <c r="C363" i="1"/>
  <c r="E363" i="1"/>
  <c r="C364" i="1"/>
  <c r="E364" i="1"/>
  <c r="C365" i="1"/>
  <c r="E365" i="1"/>
  <c r="C366" i="1"/>
  <c r="E366" i="1"/>
  <c r="C367" i="1"/>
  <c r="E367" i="1"/>
  <c r="C368" i="1"/>
  <c r="E368" i="1"/>
  <c r="C369" i="1"/>
  <c r="E369" i="1"/>
  <c r="C370" i="1"/>
  <c r="E370" i="1"/>
  <c r="C371" i="1"/>
  <c r="E371" i="1"/>
  <c r="C372" i="1"/>
  <c r="E372" i="1"/>
  <c r="C373" i="1"/>
  <c r="E373" i="1"/>
  <c r="C374" i="1"/>
  <c r="E374" i="1"/>
  <c r="C375" i="1"/>
  <c r="E375" i="1"/>
  <c r="C376" i="1"/>
  <c r="E376" i="1"/>
  <c r="C377" i="1"/>
  <c r="E377" i="1"/>
  <c r="C378" i="1"/>
  <c r="E378" i="1"/>
  <c r="C379" i="1"/>
  <c r="E379" i="1"/>
  <c r="C380" i="1"/>
  <c r="E380" i="1"/>
  <c r="C381" i="1"/>
  <c r="E381" i="1"/>
  <c r="C382" i="1"/>
  <c r="E382" i="1"/>
  <c r="C383" i="1"/>
  <c r="E383" i="1"/>
  <c r="C384" i="1"/>
  <c r="E384" i="1"/>
  <c r="C385" i="1"/>
  <c r="E385" i="1"/>
  <c r="C386" i="1"/>
  <c r="E386" i="1"/>
  <c r="C387" i="1"/>
  <c r="E387" i="1"/>
  <c r="C388" i="1"/>
  <c r="E388" i="1"/>
  <c r="C389" i="1"/>
  <c r="E389" i="1"/>
  <c r="C390" i="1"/>
  <c r="E390" i="1"/>
  <c r="C391" i="1"/>
  <c r="E391" i="1"/>
  <c r="C392" i="1"/>
  <c r="E392" i="1"/>
  <c r="C393" i="1"/>
  <c r="E393" i="1"/>
  <c r="C394" i="1"/>
  <c r="E394" i="1"/>
  <c r="C395" i="1"/>
  <c r="E395" i="1"/>
  <c r="C396" i="1"/>
  <c r="E396" i="1"/>
  <c r="C397" i="1"/>
  <c r="E397" i="1"/>
  <c r="C398" i="1"/>
  <c r="E398" i="1"/>
  <c r="C399" i="1"/>
  <c r="E399" i="1"/>
  <c r="C400" i="1"/>
  <c r="E400" i="1"/>
  <c r="C401" i="1"/>
  <c r="E401" i="1"/>
  <c r="C402" i="1"/>
  <c r="E402" i="1"/>
  <c r="C403" i="1"/>
  <c r="E403" i="1"/>
  <c r="C404" i="1"/>
  <c r="E404" i="1"/>
  <c r="C405" i="1"/>
  <c r="E405" i="1"/>
  <c r="C406" i="1"/>
  <c r="E406" i="1"/>
  <c r="C407" i="1"/>
  <c r="E407" i="1"/>
  <c r="C408" i="1"/>
  <c r="E408" i="1"/>
  <c r="C409" i="1"/>
  <c r="E409" i="1"/>
  <c r="C410" i="1"/>
  <c r="E410" i="1"/>
  <c r="C411" i="1"/>
  <c r="E411" i="1"/>
  <c r="C412" i="1"/>
  <c r="E412" i="1"/>
  <c r="C413" i="1"/>
  <c r="E413" i="1"/>
  <c r="C414" i="1"/>
  <c r="E414" i="1"/>
  <c r="C415" i="1"/>
  <c r="E415" i="1"/>
  <c r="C416" i="1"/>
  <c r="E416" i="1"/>
  <c r="C417" i="1"/>
  <c r="E417" i="1"/>
  <c r="C418" i="1"/>
  <c r="E418" i="1"/>
  <c r="C419" i="1"/>
  <c r="E419" i="1"/>
  <c r="C420" i="1"/>
  <c r="E420" i="1"/>
  <c r="C421" i="1"/>
  <c r="E421" i="1"/>
  <c r="C422" i="1"/>
  <c r="E422" i="1"/>
  <c r="C423" i="1"/>
  <c r="E423" i="1"/>
  <c r="C424" i="1"/>
  <c r="E424" i="1"/>
  <c r="C425" i="1"/>
  <c r="E425" i="1"/>
  <c r="C426" i="1"/>
  <c r="E426" i="1"/>
  <c r="C427" i="1"/>
  <c r="E427" i="1"/>
  <c r="C428" i="1"/>
  <c r="E428" i="1"/>
  <c r="C429" i="1"/>
  <c r="E429" i="1"/>
  <c r="C430" i="1"/>
  <c r="E430" i="1"/>
  <c r="C431" i="1"/>
  <c r="E431" i="1"/>
  <c r="C432" i="1"/>
  <c r="E432" i="1"/>
  <c r="C433" i="1"/>
  <c r="E433" i="1"/>
  <c r="C434" i="1"/>
  <c r="E434" i="1"/>
  <c r="C435" i="1"/>
  <c r="E435" i="1"/>
  <c r="C436" i="1"/>
  <c r="E436" i="1"/>
  <c r="C437" i="1"/>
  <c r="E437" i="1"/>
  <c r="C438" i="1"/>
  <c r="E438" i="1"/>
  <c r="C439" i="1"/>
  <c r="E439" i="1"/>
  <c r="C440" i="1"/>
  <c r="E440" i="1"/>
  <c r="C441" i="1"/>
  <c r="E441" i="1"/>
  <c r="C442" i="1"/>
  <c r="E442" i="1"/>
  <c r="C443" i="1"/>
  <c r="E443" i="1"/>
  <c r="C444" i="1"/>
  <c r="E444" i="1"/>
  <c r="C445" i="1"/>
  <c r="E445" i="1"/>
  <c r="C446" i="1"/>
  <c r="E446" i="1"/>
  <c r="C447" i="1"/>
  <c r="E447" i="1"/>
  <c r="C448" i="1"/>
  <c r="E448" i="1"/>
  <c r="C449" i="1"/>
  <c r="E449" i="1"/>
  <c r="C450" i="1"/>
  <c r="E450" i="1"/>
  <c r="C451" i="1"/>
  <c r="E451" i="1"/>
  <c r="C452" i="1"/>
  <c r="E452" i="1"/>
  <c r="C453" i="1"/>
  <c r="E453" i="1"/>
  <c r="C454" i="1"/>
  <c r="E454" i="1"/>
  <c r="C455" i="1"/>
  <c r="E455" i="1"/>
  <c r="C456" i="1"/>
  <c r="E456" i="1"/>
  <c r="C457" i="1"/>
  <c r="E457" i="1"/>
  <c r="C458" i="1"/>
  <c r="E458" i="1"/>
  <c r="C459" i="1"/>
  <c r="E459" i="1"/>
  <c r="C460" i="1"/>
  <c r="E460" i="1"/>
  <c r="C461" i="1"/>
  <c r="E461" i="1"/>
  <c r="C462" i="1"/>
  <c r="E462" i="1"/>
  <c r="C463" i="1"/>
  <c r="E463" i="1"/>
  <c r="C464" i="1"/>
  <c r="E464" i="1"/>
  <c r="C465" i="1"/>
  <c r="E465" i="1"/>
  <c r="C466" i="1"/>
  <c r="E466" i="1"/>
  <c r="C467" i="1"/>
  <c r="E467" i="1"/>
  <c r="C468" i="1"/>
  <c r="E468" i="1"/>
  <c r="C469" i="1"/>
  <c r="E469" i="1"/>
  <c r="C470" i="1"/>
  <c r="E470" i="1"/>
  <c r="C471" i="1"/>
  <c r="E471" i="1"/>
  <c r="C472" i="1"/>
  <c r="E472" i="1"/>
  <c r="C473" i="1"/>
  <c r="E473" i="1"/>
  <c r="C474" i="1"/>
  <c r="E474" i="1"/>
  <c r="C475" i="1"/>
  <c r="E475" i="1"/>
  <c r="C476" i="1"/>
  <c r="E476" i="1"/>
  <c r="C477" i="1"/>
  <c r="E477" i="1"/>
  <c r="C478" i="1"/>
  <c r="E478" i="1"/>
  <c r="C479" i="1"/>
  <c r="E479" i="1"/>
  <c r="C480" i="1"/>
  <c r="E480" i="1"/>
  <c r="C481" i="1"/>
  <c r="E481" i="1"/>
  <c r="C482" i="1"/>
  <c r="E482" i="1"/>
  <c r="C483" i="1"/>
  <c r="E483" i="1"/>
  <c r="C484" i="1"/>
  <c r="E484" i="1"/>
  <c r="C485" i="1"/>
  <c r="E485" i="1"/>
  <c r="C486" i="1"/>
  <c r="E486" i="1"/>
  <c r="C487" i="1"/>
  <c r="E487" i="1"/>
  <c r="C488" i="1"/>
  <c r="E488" i="1"/>
  <c r="C489" i="1"/>
  <c r="E489" i="1"/>
  <c r="C490" i="1"/>
  <c r="E490" i="1"/>
  <c r="C491" i="1"/>
  <c r="E491" i="1"/>
  <c r="C492" i="1"/>
  <c r="E492" i="1"/>
  <c r="C493" i="1"/>
  <c r="E493" i="1"/>
  <c r="C494" i="1"/>
  <c r="E494" i="1"/>
  <c r="C495" i="1"/>
  <c r="E495" i="1"/>
  <c r="C496" i="1"/>
  <c r="E496" i="1"/>
  <c r="C497" i="1"/>
  <c r="E497" i="1"/>
  <c r="C498" i="1"/>
  <c r="E498" i="1"/>
  <c r="C499" i="1"/>
  <c r="E499" i="1"/>
  <c r="C500" i="1"/>
  <c r="E500" i="1"/>
  <c r="C501" i="1"/>
  <c r="E501" i="1"/>
  <c r="C502" i="1"/>
  <c r="E502" i="1"/>
  <c r="E11" i="1"/>
  <c r="C11" i="1"/>
  <c r="I12" i="1" l="1"/>
  <c r="I13" i="1"/>
  <c r="I16" i="1"/>
  <c r="I17" i="1"/>
  <c r="I18" i="1"/>
  <c r="I19" i="1"/>
  <c r="I20" i="1"/>
  <c r="I11" i="1"/>
  <c r="S12" i="3" l="1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11" i="3"/>
  <c r="Q12" i="3"/>
  <c r="R12" i="3"/>
  <c r="Q13" i="3"/>
  <c r="R13" i="3"/>
  <c r="Q14" i="3"/>
  <c r="Q15" i="3"/>
  <c r="Q16" i="3"/>
  <c r="R16" i="3"/>
  <c r="Q17" i="3"/>
  <c r="R17" i="3"/>
  <c r="Q18" i="3"/>
  <c r="Q19" i="3"/>
  <c r="R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11" i="3"/>
  <c r="N12" i="3"/>
  <c r="P12" i="3" s="1"/>
  <c r="N13" i="3"/>
  <c r="O13" i="3" s="1"/>
  <c r="N14" i="3"/>
  <c r="N15" i="3"/>
  <c r="N16" i="3"/>
  <c r="P16" i="3" s="1"/>
  <c r="N17" i="3"/>
  <c r="N18" i="3"/>
  <c r="N19" i="3"/>
  <c r="N20" i="3"/>
  <c r="N21" i="3"/>
  <c r="N22" i="3"/>
  <c r="N23" i="3"/>
  <c r="N24" i="3"/>
  <c r="N25" i="3"/>
  <c r="N26" i="3"/>
  <c r="N27" i="3"/>
  <c r="N28" i="3"/>
  <c r="P28" i="3" s="1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P44" i="3" s="1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P60" i="3" s="1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P76" i="3" s="1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P92" i="3" s="1"/>
  <c r="N93" i="3"/>
  <c r="O93" i="3" s="1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P108" i="3" s="1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P124" i="3" s="1"/>
  <c r="N125" i="3"/>
  <c r="N126" i="3"/>
  <c r="N127" i="3"/>
  <c r="N128" i="3"/>
  <c r="N129" i="3"/>
  <c r="O129" i="3" s="1"/>
  <c r="N130" i="3"/>
  <c r="N131" i="3"/>
  <c r="N132" i="3"/>
  <c r="N133" i="3"/>
  <c r="N134" i="3"/>
  <c r="N135" i="3"/>
  <c r="N136" i="3"/>
  <c r="N137" i="3"/>
  <c r="N138" i="3"/>
  <c r="N139" i="3"/>
  <c r="N140" i="3"/>
  <c r="P140" i="3" s="1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P156" i="3" s="1"/>
  <c r="N157" i="3"/>
  <c r="N158" i="3"/>
  <c r="N159" i="3"/>
  <c r="N160" i="3"/>
  <c r="N161" i="3"/>
  <c r="O161" i="3" s="1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O193" i="3" s="1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P220" i="3" s="1"/>
  <c r="N221" i="3"/>
  <c r="N222" i="3"/>
  <c r="N223" i="3"/>
  <c r="N224" i="3"/>
  <c r="N225" i="3"/>
  <c r="O225" i="3" s="1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P270" i="3" s="1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P302" i="3" s="1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P320" i="3" s="1"/>
  <c r="N321" i="3"/>
  <c r="N322" i="3"/>
  <c r="N323" i="3"/>
  <c r="N324" i="3"/>
  <c r="N325" i="3"/>
  <c r="N326" i="3"/>
  <c r="N327" i="3"/>
  <c r="N328" i="3"/>
  <c r="O328" i="3" s="1"/>
  <c r="N329" i="3"/>
  <c r="N330" i="3"/>
  <c r="N331" i="3"/>
  <c r="N332" i="3"/>
  <c r="N333" i="3"/>
  <c r="N334" i="3"/>
  <c r="N335" i="3"/>
  <c r="N336" i="3"/>
  <c r="P336" i="3" s="1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P352" i="3" s="1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P368" i="3" s="1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P384" i="3" s="1"/>
  <c r="N385" i="3"/>
  <c r="N386" i="3"/>
  <c r="N387" i="3"/>
  <c r="N388" i="3"/>
  <c r="N389" i="3"/>
  <c r="N390" i="3"/>
  <c r="N391" i="3"/>
  <c r="N392" i="3"/>
  <c r="O392" i="3" s="1"/>
  <c r="N393" i="3"/>
  <c r="N394" i="3"/>
  <c r="N395" i="3"/>
  <c r="N396" i="3"/>
  <c r="N397" i="3"/>
  <c r="N398" i="3"/>
  <c r="N399" i="3"/>
  <c r="N400" i="3"/>
  <c r="P400" i="3" s="1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P416" i="3" s="1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P432" i="3" s="1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P448" i="3" s="1"/>
  <c r="N449" i="3"/>
  <c r="N450" i="3"/>
  <c r="N451" i="3"/>
  <c r="N452" i="3"/>
  <c r="N453" i="3"/>
  <c r="N454" i="3"/>
  <c r="N455" i="3"/>
  <c r="N456" i="3"/>
  <c r="O456" i="3" s="1"/>
  <c r="N457" i="3"/>
  <c r="N458" i="3"/>
  <c r="N459" i="3"/>
  <c r="N460" i="3"/>
  <c r="N461" i="3"/>
  <c r="N462" i="3"/>
  <c r="N463" i="3"/>
  <c r="N464" i="3"/>
  <c r="P464" i="3" s="1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P480" i="3" s="1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P496" i="3" s="1"/>
  <c r="N497" i="3"/>
  <c r="N498" i="3"/>
  <c r="N499" i="3"/>
  <c r="N500" i="3"/>
  <c r="N501" i="3"/>
  <c r="N502" i="3"/>
  <c r="N11" i="3"/>
  <c r="H21" i="3"/>
  <c r="K12" i="3"/>
  <c r="F12" i="3"/>
  <c r="G12" i="3"/>
  <c r="I12" i="3"/>
  <c r="J12" i="3" s="1"/>
  <c r="L12" i="3"/>
  <c r="M12" i="3" s="1"/>
  <c r="F13" i="3"/>
  <c r="G13" i="3"/>
  <c r="I13" i="3"/>
  <c r="J13" i="3" s="1"/>
  <c r="L13" i="3"/>
  <c r="M13" i="3" s="1"/>
  <c r="H14" i="3"/>
  <c r="F14" i="3"/>
  <c r="G14" i="3"/>
  <c r="I14" i="3"/>
  <c r="J14" i="3" s="1"/>
  <c r="L14" i="3"/>
  <c r="M14" i="3" s="1"/>
  <c r="F15" i="3"/>
  <c r="G15" i="3"/>
  <c r="I15" i="3"/>
  <c r="J15" i="3" s="1"/>
  <c r="L15" i="3"/>
  <c r="M15" i="3" s="1"/>
  <c r="K16" i="3"/>
  <c r="F16" i="3"/>
  <c r="G16" i="3"/>
  <c r="I16" i="3"/>
  <c r="J16" i="3" s="1"/>
  <c r="L16" i="3"/>
  <c r="M16" i="3" s="1"/>
  <c r="F17" i="3"/>
  <c r="G17" i="3"/>
  <c r="I17" i="3"/>
  <c r="J17" i="3" s="1"/>
  <c r="L17" i="3"/>
  <c r="M17" i="3" s="1"/>
  <c r="H18" i="3"/>
  <c r="F18" i="3"/>
  <c r="G18" i="3"/>
  <c r="I18" i="3"/>
  <c r="J18" i="3" s="1"/>
  <c r="L18" i="3"/>
  <c r="M18" i="3" s="1"/>
  <c r="F19" i="3"/>
  <c r="G19" i="3"/>
  <c r="I19" i="3"/>
  <c r="J19" i="3" s="1"/>
  <c r="L19" i="3"/>
  <c r="M19" i="3" s="1"/>
  <c r="K20" i="3"/>
  <c r="F20" i="3"/>
  <c r="G20" i="3"/>
  <c r="I20" i="3"/>
  <c r="J20" i="3" s="1"/>
  <c r="L20" i="3"/>
  <c r="M20" i="3" s="1"/>
  <c r="F21" i="3"/>
  <c r="G21" i="3"/>
  <c r="I21" i="3"/>
  <c r="J21" i="3" s="1"/>
  <c r="L21" i="3"/>
  <c r="M21" i="3" s="1"/>
  <c r="H22" i="3"/>
  <c r="F22" i="3"/>
  <c r="G22" i="3"/>
  <c r="I22" i="3"/>
  <c r="J22" i="3" s="1"/>
  <c r="L22" i="3"/>
  <c r="M22" i="3" s="1"/>
  <c r="F23" i="3"/>
  <c r="G23" i="3"/>
  <c r="I23" i="3"/>
  <c r="J23" i="3" s="1"/>
  <c r="L23" i="3"/>
  <c r="M23" i="3" s="1"/>
  <c r="F24" i="3"/>
  <c r="G24" i="3"/>
  <c r="I24" i="3"/>
  <c r="J24" i="3" s="1"/>
  <c r="L24" i="3"/>
  <c r="M24" i="3" s="1"/>
  <c r="K25" i="3"/>
  <c r="F25" i="3"/>
  <c r="G25" i="3"/>
  <c r="I25" i="3"/>
  <c r="J25" i="3" s="1"/>
  <c r="L25" i="3"/>
  <c r="M25" i="3" s="1"/>
  <c r="H26" i="3"/>
  <c r="F26" i="3"/>
  <c r="G26" i="3"/>
  <c r="I26" i="3"/>
  <c r="J26" i="3" s="1"/>
  <c r="L26" i="3"/>
  <c r="M26" i="3" s="1"/>
  <c r="F27" i="3"/>
  <c r="G27" i="3"/>
  <c r="I27" i="3"/>
  <c r="J27" i="3" s="1"/>
  <c r="L27" i="3"/>
  <c r="M27" i="3" s="1"/>
  <c r="F28" i="3"/>
  <c r="G28" i="3"/>
  <c r="I28" i="3"/>
  <c r="J28" i="3" s="1"/>
  <c r="L28" i="3"/>
  <c r="M28" i="3" s="1"/>
  <c r="K29" i="3"/>
  <c r="F29" i="3"/>
  <c r="G29" i="3"/>
  <c r="I29" i="3"/>
  <c r="J29" i="3" s="1"/>
  <c r="L29" i="3"/>
  <c r="M29" i="3" s="1"/>
  <c r="H30" i="3"/>
  <c r="F30" i="3"/>
  <c r="G30" i="3"/>
  <c r="I30" i="3"/>
  <c r="J30" i="3" s="1"/>
  <c r="L30" i="3"/>
  <c r="M30" i="3" s="1"/>
  <c r="F31" i="3"/>
  <c r="G31" i="3"/>
  <c r="I31" i="3"/>
  <c r="J31" i="3" s="1"/>
  <c r="L31" i="3"/>
  <c r="M31" i="3" s="1"/>
  <c r="F32" i="3"/>
  <c r="G32" i="3"/>
  <c r="I32" i="3"/>
  <c r="J32" i="3" s="1"/>
  <c r="L32" i="3"/>
  <c r="M32" i="3" s="1"/>
  <c r="K33" i="3"/>
  <c r="F33" i="3"/>
  <c r="G33" i="3"/>
  <c r="I33" i="3"/>
  <c r="J33" i="3" s="1"/>
  <c r="L33" i="3"/>
  <c r="M33" i="3" s="1"/>
  <c r="H34" i="3"/>
  <c r="F34" i="3"/>
  <c r="G34" i="3"/>
  <c r="I34" i="3"/>
  <c r="J34" i="3" s="1"/>
  <c r="L34" i="3"/>
  <c r="M34" i="3" s="1"/>
  <c r="F35" i="3"/>
  <c r="G35" i="3"/>
  <c r="I35" i="3"/>
  <c r="J35" i="3" s="1"/>
  <c r="L35" i="3"/>
  <c r="M35" i="3" s="1"/>
  <c r="F36" i="3"/>
  <c r="G36" i="3"/>
  <c r="I36" i="3"/>
  <c r="J36" i="3" s="1"/>
  <c r="L36" i="3"/>
  <c r="M36" i="3" s="1"/>
  <c r="K37" i="3"/>
  <c r="F37" i="3"/>
  <c r="G37" i="3"/>
  <c r="I37" i="3"/>
  <c r="J37" i="3" s="1"/>
  <c r="L37" i="3"/>
  <c r="M37" i="3" s="1"/>
  <c r="H38" i="3"/>
  <c r="F38" i="3"/>
  <c r="G38" i="3"/>
  <c r="I38" i="3"/>
  <c r="J38" i="3" s="1"/>
  <c r="L38" i="3"/>
  <c r="M38" i="3" s="1"/>
  <c r="F39" i="3"/>
  <c r="G39" i="3"/>
  <c r="I39" i="3"/>
  <c r="J39" i="3" s="1"/>
  <c r="L39" i="3"/>
  <c r="M39" i="3" s="1"/>
  <c r="F40" i="3"/>
  <c r="G40" i="3"/>
  <c r="I40" i="3"/>
  <c r="J40" i="3" s="1"/>
  <c r="L40" i="3"/>
  <c r="M40" i="3" s="1"/>
  <c r="K41" i="3"/>
  <c r="F41" i="3"/>
  <c r="G41" i="3"/>
  <c r="I41" i="3"/>
  <c r="J41" i="3" s="1"/>
  <c r="L41" i="3"/>
  <c r="M41" i="3" s="1"/>
  <c r="H42" i="3"/>
  <c r="F42" i="3"/>
  <c r="G42" i="3"/>
  <c r="I42" i="3"/>
  <c r="J42" i="3" s="1"/>
  <c r="L42" i="3"/>
  <c r="M42" i="3" s="1"/>
  <c r="K43" i="3"/>
  <c r="F43" i="3"/>
  <c r="G43" i="3"/>
  <c r="I43" i="3"/>
  <c r="J43" i="3" s="1"/>
  <c r="L43" i="3"/>
  <c r="M43" i="3" s="1"/>
  <c r="F44" i="3"/>
  <c r="G44" i="3"/>
  <c r="I44" i="3"/>
  <c r="J44" i="3" s="1"/>
  <c r="L44" i="3"/>
  <c r="M44" i="3" s="1"/>
  <c r="K45" i="3"/>
  <c r="F45" i="3"/>
  <c r="G45" i="3"/>
  <c r="I45" i="3"/>
  <c r="J45" i="3" s="1"/>
  <c r="L45" i="3"/>
  <c r="M45" i="3" s="1"/>
  <c r="H46" i="3"/>
  <c r="F46" i="3"/>
  <c r="G46" i="3"/>
  <c r="I46" i="3"/>
  <c r="J46" i="3" s="1"/>
  <c r="L46" i="3"/>
  <c r="M46" i="3" s="1"/>
  <c r="K47" i="3"/>
  <c r="F47" i="3"/>
  <c r="G47" i="3"/>
  <c r="I47" i="3"/>
  <c r="J47" i="3" s="1"/>
  <c r="L47" i="3"/>
  <c r="M47" i="3" s="1"/>
  <c r="F48" i="3"/>
  <c r="G48" i="3"/>
  <c r="I48" i="3"/>
  <c r="J48" i="3" s="1"/>
  <c r="L48" i="3"/>
  <c r="M48" i="3" s="1"/>
  <c r="K49" i="3"/>
  <c r="F49" i="3"/>
  <c r="G49" i="3"/>
  <c r="I49" i="3"/>
  <c r="J49" i="3" s="1"/>
  <c r="L49" i="3"/>
  <c r="M49" i="3" s="1"/>
  <c r="H50" i="3"/>
  <c r="F50" i="3"/>
  <c r="G50" i="3"/>
  <c r="I50" i="3"/>
  <c r="J50" i="3" s="1"/>
  <c r="L50" i="3"/>
  <c r="M50" i="3" s="1"/>
  <c r="K51" i="3"/>
  <c r="F51" i="3"/>
  <c r="G51" i="3"/>
  <c r="I51" i="3"/>
  <c r="J51" i="3" s="1"/>
  <c r="L51" i="3"/>
  <c r="M51" i="3" s="1"/>
  <c r="F52" i="3"/>
  <c r="G52" i="3"/>
  <c r="I52" i="3"/>
  <c r="J52" i="3" s="1"/>
  <c r="L52" i="3"/>
  <c r="M52" i="3" s="1"/>
  <c r="K53" i="3"/>
  <c r="F53" i="3"/>
  <c r="G53" i="3"/>
  <c r="I53" i="3"/>
  <c r="J53" i="3" s="1"/>
  <c r="L53" i="3"/>
  <c r="M53" i="3" s="1"/>
  <c r="H54" i="3"/>
  <c r="F54" i="3"/>
  <c r="G54" i="3"/>
  <c r="I54" i="3"/>
  <c r="J54" i="3" s="1"/>
  <c r="L54" i="3"/>
  <c r="M54" i="3" s="1"/>
  <c r="K55" i="3"/>
  <c r="F55" i="3"/>
  <c r="G55" i="3"/>
  <c r="I55" i="3"/>
  <c r="J55" i="3" s="1"/>
  <c r="L55" i="3"/>
  <c r="M55" i="3" s="1"/>
  <c r="F56" i="3"/>
  <c r="G56" i="3"/>
  <c r="I56" i="3"/>
  <c r="J56" i="3" s="1"/>
  <c r="L56" i="3"/>
  <c r="M56" i="3" s="1"/>
  <c r="K57" i="3"/>
  <c r="F57" i="3"/>
  <c r="G57" i="3"/>
  <c r="I57" i="3"/>
  <c r="J57" i="3" s="1"/>
  <c r="L57" i="3"/>
  <c r="M57" i="3" s="1"/>
  <c r="H58" i="3"/>
  <c r="F58" i="3"/>
  <c r="G58" i="3"/>
  <c r="I58" i="3"/>
  <c r="J58" i="3" s="1"/>
  <c r="L58" i="3"/>
  <c r="M58" i="3" s="1"/>
  <c r="K59" i="3"/>
  <c r="F59" i="3"/>
  <c r="G59" i="3"/>
  <c r="I59" i="3"/>
  <c r="J59" i="3" s="1"/>
  <c r="L59" i="3"/>
  <c r="M59" i="3" s="1"/>
  <c r="F60" i="3"/>
  <c r="G60" i="3"/>
  <c r="I60" i="3"/>
  <c r="J60" i="3" s="1"/>
  <c r="L60" i="3"/>
  <c r="M60" i="3" s="1"/>
  <c r="K61" i="3"/>
  <c r="F61" i="3"/>
  <c r="G61" i="3"/>
  <c r="I61" i="3"/>
  <c r="J61" i="3" s="1"/>
  <c r="L61" i="3"/>
  <c r="M61" i="3" s="1"/>
  <c r="H62" i="3"/>
  <c r="F62" i="3"/>
  <c r="G62" i="3"/>
  <c r="I62" i="3"/>
  <c r="J62" i="3" s="1"/>
  <c r="L62" i="3"/>
  <c r="M62" i="3" s="1"/>
  <c r="K63" i="3"/>
  <c r="F63" i="3"/>
  <c r="G63" i="3"/>
  <c r="I63" i="3"/>
  <c r="J63" i="3" s="1"/>
  <c r="L63" i="3"/>
  <c r="M63" i="3" s="1"/>
  <c r="F64" i="3"/>
  <c r="G64" i="3"/>
  <c r="I64" i="3"/>
  <c r="J64" i="3" s="1"/>
  <c r="L64" i="3"/>
  <c r="M64" i="3" s="1"/>
  <c r="K65" i="3"/>
  <c r="F65" i="3"/>
  <c r="G65" i="3"/>
  <c r="I65" i="3"/>
  <c r="J65" i="3" s="1"/>
  <c r="L65" i="3"/>
  <c r="M65" i="3" s="1"/>
  <c r="H66" i="3"/>
  <c r="F66" i="3"/>
  <c r="G66" i="3"/>
  <c r="I66" i="3"/>
  <c r="J66" i="3" s="1"/>
  <c r="L66" i="3"/>
  <c r="M66" i="3" s="1"/>
  <c r="K67" i="3"/>
  <c r="F67" i="3"/>
  <c r="G67" i="3"/>
  <c r="I67" i="3"/>
  <c r="J67" i="3" s="1"/>
  <c r="L67" i="3"/>
  <c r="M67" i="3" s="1"/>
  <c r="F68" i="3"/>
  <c r="G68" i="3"/>
  <c r="I68" i="3"/>
  <c r="J68" i="3" s="1"/>
  <c r="L68" i="3"/>
  <c r="M68" i="3" s="1"/>
  <c r="K69" i="3"/>
  <c r="F69" i="3"/>
  <c r="G69" i="3"/>
  <c r="I69" i="3"/>
  <c r="J69" i="3" s="1"/>
  <c r="L69" i="3"/>
  <c r="M69" i="3" s="1"/>
  <c r="H70" i="3"/>
  <c r="F70" i="3"/>
  <c r="G70" i="3"/>
  <c r="I70" i="3"/>
  <c r="J70" i="3" s="1"/>
  <c r="L70" i="3"/>
  <c r="M70" i="3" s="1"/>
  <c r="K71" i="3"/>
  <c r="F71" i="3"/>
  <c r="G71" i="3"/>
  <c r="I71" i="3"/>
  <c r="J71" i="3" s="1"/>
  <c r="L71" i="3"/>
  <c r="M71" i="3" s="1"/>
  <c r="F72" i="3"/>
  <c r="G72" i="3"/>
  <c r="I72" i="3"/>
  <c r="J72" i="3" s="1"/>
  <c r="L72" i="3"/>
  <c r="M72" i="3" s="1"/>
  <c r="K73" i="3"/>
  <c r="F73" i="3"/>
  <c r="G73" i="3"/>
  <c r="I73" i="3"/>
  <c r="J73" i="3" s="1"/>
  <c r="L73" i="3"/>
  <c r="M73" i="3" s="1"/>
  <c r="H74" i="3"/>
  <c r="F74" i="3"/>
  <c r="G74" i="3"/>
  <c r="I74" i="3"/>
  <c r="J74" i="3" s="1"/>
  <c r="L74" i="3"/>
  <c r="M74" i="3" s="1"/>
  <c r="K75" i="3"/>
  <c r="F75" i="3"/>
  <c r="G75" i="3"/>
  <c r="I75" i="3"/>
  <c r="J75" i="3" s="1"/>
  <c r="L75" i="3"/>
  <c r="M75" i="3" s="1"/>
  <c r="F76" i="3"/>
  <c r="G76" i="3"/>
  <c r="I76" i="3"/>
  <c r="J76" i="3" s="1"/>
  <c r="L76" i="3"/>
  <c r="M76" i="3" s="1"/>
  <c r="K77" i="3"/>
  <c r="F77" i="3"/>
  <c r="G77" i="3"/>
  <c r="I77" i="3"/>
  <c r="J77" i="3" s="1"/>
  <c r="L77" i="3"/>
  <c r="M77" i="3" s="1"/>
  <c r="H78" i="3"/>
  <c r="F78" i="3"/>
  <c r="G78" i="3"/>
  <c r="I78" i="3"/>
  <c r="J78" i="3" s="1"/>
  <c r="L78" i="3"/>
  <c r="M78" i="3" s="1"/>
  <c r="K79" i="3"/>
  <c r="F79" i="3"/>
  <c r="G79" i="3"/>
  <c r="I79" i="3"/>
  <c r="J79" i="3" s="1"/>
  <c r="L79" i="3"/>
  <c r="M79" i="3" s="1"/>
  <c r="F80" i="3"/>
  <c r="G80" i="3"/>
  <c r="I80" i="3"/>
  <c r="J80" i="3" s="1"/>
  <c r="L80" i="3"/>
  <c r="M80" i="3" s="1"/>
  <c r="K81" i="3"/>
  <c r="F81" i="3"/>
  <c r="G81" i="3"/>
  <c r="I81" i="3"/>
  <c r="J81" i="3" s="1"/>
  <c r="L81" i="3"/>
  <c r="M81" i="3" s="1"/>
  <c r="H82" i="3"/>
  <c r="F82" i="3"/>
  <c r="G82" i="3"/>
  <c r="I82" i="3"/>
  <c r="J82" i="3" s="1"/>
  <c r="L82" i="3"/>
  <c r="M82" i="3" s="1"/>
  <c r="K83" i="3"/>
  <c r="F83" i="3"/>
  <c r="G83" i="3"/>
  <c r="I83" i="3"/>
  <c r="J83" i="3" s="1"/>
  <c r="L83" i="3"/>
  <c r="M83" i="3" s="1"/>
  <c r="F84" i="3"/>
  <c r="G84" i="3"/>
  <c r="I84" i="3"/>
  <c r="J84" i="3" s="1"/>
  <c r="L84" i="3"/>
  <c r="M84" i="3" s="1"/>
  <c r="K85" i="3"/>
  <c r="F85" i="3"/>
  <c r="G85" i="3"/>
  <c r="I85" i="3"/>
  <c r="J85" i="3" s="1"/>
  <c r="L85" i="3"/>
  <c r="M85" i="3" s="1"/>
  <c r="H86" i="3"/>
  <c r="F86" i="3"/>
  <c r="G86" i="3"/>
  <c r="I86" i="3"/>
  <c r="J86" i="3" s="1"/>
  <c r="L86" i="3"/>
  <c r="M86" i="3" s="1"/>
  <c r="K87" i="3"/>
  <c r="F87" i="3"/>
  <c r="G87" i="3"/>
  <c r="I87" i="3"/>
  <c r="J87" i="3" s="1"/>
  <c r="L87" i="3"/>
  <c r="M87" i="3" s="1"/>
  <c r="F88" i="3"/>
  <c r="G88" i="3"/>
  <c r="I88" i="3"/>
  <c r="J88" i="3" s="1"/>
  <c r="L88" i="3"/>
  <c r="M88" i="3" s="1"/>
  <c r="K89" i="3"/>
  <c r="F89" i="3"/>
  <c r="G89" i="3"/>
  <c r="I89" i="3"/>
  <c r="J89" i="3" s="1"/>
  <c r="L89" i="3"/>
  <c r="M89" i="3" s="1"/>
  <c r="H90" i="3"/>
  <c r="F90" i="3"/>
  <c r="G90" i="3"/>
  <c r="I90" i="3"/>
  <c r="J90" i="3" s="1"/>
  <c r="L90" i="3"/>
  <c r="M90" i="3" s="1"/>
  <c r="K91" i="3"/>
  <c r="F91" i="3"/>
  <c r="G91" i="3"/>
  <c r="I91" i="3"/>
  <c r="J91" i="3" s="1"/>
  <c r="L91" i="3"/>
  <c r="M91" i="3" s="1"/>
  <c r="F92" i="3"/>
  <c r="G92" i="3"/>
  <c r="I92" i="3"/>
  <c r="J92" i="3" s="1"/>
  <c r="L92" i="3"/>
  <c r="M92" i="3" s="1"/>
  <c r="K93" i="3"/>
  <c r="F93" i="3"/>
  <c r="G93" i="3"/>
  <c r="I93" i="3"/>
  <c r="J93" i="3" s="1"/>
  <c r="L93" i="3"/>
  <c r="M93" i="3" s="1"/>
  <c r="H94" i="3"/>
  <c r="F94" i="3"/>
  <c r="G94" i="3"/>
  <c r="I94" i="3"/>
  <c r="J94" i="3" s="1"/>
  <c r="L94" i="3"/>
  <c r="M94" i="3" s="1"/>
  <c r="K95" i="3"/>
  <c r="F95" i="3"/>
  <c r="G95" i="3"/>
  <c r="I95" i="3"/>
  <c r="J95" i="3" s="1"/>
  <c r="L95" i="3"/>
  <c r="M95" i="3" s="1"/>
  <c r="F96" i="3"/>
  <c r="G96" i="3"/>
  <c r="I96" i="3"/>
  <c r="J96" i="3" s="1"/>
  <c r="L96" i="3"/>
  <c r="M96" i="3" s="1"/>
  <c r="K97" i="3"/>
  <c r="F97" i="3"/>
  <c r="G97" i="3"/>
  <c r="I97" i="3"/>
  <c r="J97" i="3" s="1"/>
  <c r="L97" i="3"/>
  <c r="M97" i="3" s="1"/>
  <c r="H98" i="3"/>
  <c r="F98" i="3"/>
  <c r="G98" i="3"/>
  <c r="I98" i="3"/>
  <c r="J98" i="3" s="1"/>
  <c r="L98" i="3"/>
  <c r="M98" i="3" s="1"/>
  <c r="K99" i="3"/>
  <c r="F99" i="3"/>
  <c r="G99" i="3"/>
  <c r="I99" i="3"/>
  <c r="J99" i="3" s="1"/>
  <c r="L99" i="3"/>
  <c r="M99" i="3" s="1"/>
  <c r="F100" i="3"/>
  <c r="G100" i="3"/>
  <c r="I100" i="3"/>
  <c r="J100" i="3" s="1"/>
  <c r="L100" i="3"/>
  <c r="M100" i="3" s="1"/>
  <c r="K101" i="3"/>
  <c r="F101" i="3"/>
  <c r="G101" i="3"/>
  <c r="I101" i="3"/>
  <c r="J101" i="3" s="1"/>
  <c r="L101" i="3"/>
  <c r="M101" i="3" s="1"/>
  <c r="H102" i="3"/>
  <c r="F102" i="3"/>
  <c r="G102" i="3"/>
  <c r="I102" i="3"/>
  <c r="J102" i="3" s="1"/>
  <c r="L102" i="3"/>
  <c r="M102" i="3" s="1"/>
  <c r="K103" i="3"/>
  <c r="F103" i="3"/>
  <c r="G103" i="3"/>
  <c r="I103" i="3"/>
  <c r="J103" i="3" s="1"/>
  <c r="L103" i="3"/>
  <c r="M103" i="3" s="1"/>
  <c r="F104" i="3"/>
  <c r="G104" i="3"/>
  <c r="I104" i="3"/>
  <c r="J104" i="3" s="1"/>
  <c r="L104" i="3"/>
  <c r="M104" i="3" s="1"/>
  <c r="K105" i="3"/>
  <c r="F105" i="3"/>
  <c r="G105" i="3"/>
  <c r="I105" i="3"/>
  <c r="J105" i="3" s="1"/>
  <c r="L105" i="3"/>
  <c r="M105" i="3" s="1"/>
  <c r="H106" i="3"/>
  <c r="F106" i="3"/>
  <c r="G106" i="3"/>
  <c r="I106" i="3"/>
  <c r="J106" i="3" s="1"/>
  <c r="L106" i="3"/>
  <c r="M106" i="3" s="1"/>
  <c r="K107" i="3"/>
  <c r="F107" i="3"/>
  <c r="G107" i="3"/>
  <c r="I107" i="3"/>
  <c r="J107" i="3" s="1"/>
  <c r="L107" i="3"/>
  <c r="M107" i="3" s="1"/>
  <c r="F108" i="3"/>
  <c r="G108" i="3"/>
  <c r="I108" i="3"/>
  <c r="J108" i="3" s="1"/>
  <c r="L108" i="3"/>
  <c r="M108" i="3" s="1"/>
  <c r="K109" i="3"/>
  <c r="F109" i="3"/>
  <c r="G109" i="3"/>
  <c r="I109" i="3"/>
  <c r="J109" i="3" s="1"/>
  <c r="L109" i="3"/>
  <c r="M109" i="3" s="1"/>
  <c r="H110" i="3"/>
  <c r="F110" i="3"/>
  <c r="G110" i="3"/>
  <c r="I110" i="3"/>
  <c r="J110" i="3" s="1"/>
  <c r="L110" i="3"/>
  <c r="M110" i="3" s="1"/>
  <c r="K111" i="3"/>
  <c r="F111" i="3"/>
  <c r="G111" i="3"/>
  <c r="I111" i="3"/>
  <c r="J111" i="3" s="1"/>
  <c r="L111" i="3"/>
  <c r="M111" i="3" s="1"/>
  <c r="F112" i="3"/>
  <c r="G112" i="3"/>
  <c r="I112" i="3"/>
  <c r="J112" i="3" s="1"/>
  <c r="L112" i="3"/>
  <c r="M112" i="3" s="1"/>
  <c r="K113" i="3"/>
  <c r="F113" i="3"/>
  <c r="G113" i="3"/>
  <c r="I113" i="3"/>
  <c r="J113" i="3" s="1"/>
  <c r="L113" i="3"/>
  <c r="M113" i="3" s="1"/>
  <c r="H114" i="3"/>
  <c r="F114" i="3"/>
  <c r="G114" i="3"/>
  <c r="I114" i="3"/>
  <c r="J114" i="3" s="1"/>
  <c r="L114" i="3"/>
  <c r="M114" i="3" s="1"/>
  <c r="K115" i="3"/>
  <c r="F115" i="3"/>
  <c r="G115" i="3"/>
  <c r="I115" i="3"/>
  <c r="J115" i="3" s="1"/>
  <c r="L115" i="3"/>
  <c r="M115" i="3" s="1"/>
  <c r="F116" i="3"/>
  <c r="G116" i="3"/>
  <c r="I116" i="3"/>
  <c r="J116" i="3" s="1"/>
  <c r="L116" i="3"/>
  <c r="M116" i="3" s="1"/>
  <c r="K117" i="3"/>
  <c r="F117" i="3"/>
  <c r="G117" i="3"/>
  <c r="I117" i="3"/>
  <c r="J117" i="3" s="1"/>
  <c r="L117" i="3"/>
  <c r="M117" i="3" s="1"/>
  <c r="H118" i="3"/>
  <c r="F118" i="3"/>
  <c r="G118" i="3"/>
  <c r="I118" i="3"/>
  <c r="J118" i="3" s="1"/>
  <c r="L118" i="3"/>
  <c r="M118" i="3" s="1"/>
  <c r="K119" i="3"/>
  <c r="F119" i="3"/>
  <c r="G119" i="3"/>
  <c r="I119" i="3"/>
  <c r="J119" i="3" s="1"/>
  <c r="L119" i="3"/>
  <c r="M119" i="3" s="1"/>
  <c r="F120" i="3"/>
  <c r="G120" i="3"/>
  <c r="I120" i="3"/>
  <c r="J120" i="3" s="1"/>
  <c r="L120" i="3"/>
  <c r="M120" i="3" s="1"/>
  <c r="K121" i="3"/>
  <c r="F121" i="3"/>
  <c r="G121" i="3"/>
  <c r="I121" i="3"/>
  <c r="J121" i="3" s="1"/>
  <c r="L121" i="3"/>
  <c r="M121" i="3" s="1"/>
  <c r="H122" i="3"/>
  <c r="F122" i="3"/>
  <c r="G122" i="3"/>
  <c r="I122" i="3"/>
  <c r="J122" i="3" s="1"/>
  <c r="L122" i="3"/>
  <c r="M122" i="3" s="1"/>
  <c r="K123" i="3"/>
  <c r="F123" i="3"/>
  <c r="G123" i="3"/>
  <c r="I123" i="3"/>
  <c r="J123" i="3" s="1"/>
  <c r="L123" i="3"/>
  <c r="M123" i="3" s="1"/>
  <c r="F124" i="3"/>
  <c r="G124" i="3"/>
  <c r="I124" i="3"/>
  <c r="J124" i="3" s="1"/>
  <c r="L124" i="3"/>
  <c r="M124" i="3" s="1"/>
  <c r="K125" i="3"/>
  <c r="F125" i="3"/>
  <c r="G125" i="3"/>
  <c r="I125" i="3"/>
  <c r="J125" i="3" s="1"/>
  <c r="L125" i="3"/>
  <c r="M125" i="3" s="1"/>
  <c r="H126" i="3"/>
  <c r="F126" i="3"/>
  <c r="G126" i="3"/>
  <c r="I126" i="3"/>
  <c r="J126" i="3" s="1"/>
  <c r="L126" i="3"/>
  <c r="M126" i="3" s="1"/>
  <c r="K127" i="3"/>
  <c r="F127" i="3"/>
  <c r="G127" i="3"/>
  <c r="I127" i="3"/>
  <c r="J127" i="3" s="1"/>
  <c r="L127" i="3"/>
  <c r="M127" i="3" s="1"/>
  <c r="F128" i="3"/>
  <c r="G128" i="3"/>
  <c r="I128" i="3"/>
  <c r="J128" i="3" s="1"/>
  <c r="L128" i="3"/>
  <c r="M128" i="3" s="1"/>
  <c r="K129" i="3"/>
  <c r="F129" i="3"/>
  <c r="G129" i="3"/>
  <c r="I129" i="3"/>
  <c r="J129" i="3" s="1"/>
  <c r="L129" i="3"/>
  <c r="M129" i="3" s="1"/>
  <c r="H130" i="3"/>
  <c r="F130" i="3"/>
  <c r="G130" i="3"/>
  <c r="I130" i="3"/>
  <c r="J130" i="3" s="1"/>
  <c r="L130" i="3"/>
  <c r="M130" i="3" s="1"/>
  <c r="K131" i="3"/>
  <c r="F131" i="3"/>
  <c r="G131" i="3"/>
  <c r="I131" i="3"/>
  <c r="J131" i="3" s="1"/>
  <c r="L131" i="3"/>
  <c r="M131" i="3" s="1"/>
  <c r="F132" i="3"/>
  <c r="G132" i="3"/>
  <c r="I132" i="3"/>
  <c r="J132" i="3" s="1"/>
  <c r="L132" i="3"/>
  <c r="M132" i="3" s="1"/>
  <c r="K133" i="3"/>
  <c r="F133" i="3"/>
  <c r="G133" i="3"/>
  <c r="I133" i="3"/>
  <c r="J133" i="3" s="1"/>
  <c r="L133" i="3"/>
  <c r="M133" i="3" s="1"/>
  <c r="H134" i="3"/>
  <c r="F134" i="3"/>
  <c r="G134" i="3"/>
  <c r="I134" i="3"/>
  <c r="J134" i="3" s="1"/>
  <c r="L134" i="3"/>
  <c r="M134" i="3" s="1"/>
  <c r="K135" i="3"/>
  <c r="F135" i="3"/>
  <c r="G135" i="3"/>
  <c r="I135" i="3"/>
  <c r="J135" i="3" s="1"/>
  <c r="L135" i="3"/>
  <c r="M135" i="3" s="1"/>
  <c r="F136" i="3"/>
  <c r="G136" i="3"/>
  <c r="I136" i="3"/>
  <c r="J136" i="3" s="1"/>
  <c r="L136" i="3"/>
  <c r="M136" i="3" s="1"/>
  <c r="K137" i="3"/>
  <c r="F137" i="3"/>
  <c r="G137" i="3"/>
  <c r="I137" i="3"/>
  <c r="J137" i="3" s="1"/>
  <c r="L137" i="3"/>
  <c r="M137" i="3" s="1"/>
  <c r="H138" i="3"/>
  <c r="F138" i="3"/>
  <c r="G138" i="3"/>
  <c r="I138" i="3"/>
  <c r="J138" i="3" s="1"/>
  <c r="L138" i="3"/>
  <c r="M138" i="3" s="1"/>
  <c r="K139" i="3"/>
  <c r="F139" i="3"/>
  <c r="G139" i="3"/>
  <c r="I139" i="3"/>
  <c r="J139" i="3" s="1"/>
  <c r="L139" i="3"/>
  <c r="M139" i="3" s="1"/>
  <c r="F140" i="3"/>
  <c r="G140" i="3"/>
  <c r="I140" i="3"/>
  <c r="J140" i="3" s="1"/>
  <c r="L140" i="3"/>
  <c r="M140" i="3" s="1"/>
  <c r="K141" i="3"/>
  <c r="F141" i="3"/>
  <c r="G141" i="3"/>
  <c r="I141" i="3"/>
  <c r="J141" i="3" s="1"/>
  <c r="L141" i="3"/>
  <c r="M141" i="3" s="1"/>
  <c r="H142" i="3"/>
  <c r="F142" i="3"/>
  <c r="G142" i="3"/>
  <c r="I142" i="3"/>
  <c r="J142" i="3" s="1"/>
  <c r="L142" i="3"/>
  <c r="M142" i="3" s="1"/>
  <c r="K143" i="3"/>
  <c r="F143" i="3"/>
  <c r="G143" i="3"/>
  <c r="I143" i="3"/>
  <c r="J143" i="3" s="1"/>
  <c r="L143" i="3"/>
  <c r="M143" i="3" s="1"/>
  <c r="F144" i="3"/>
  <c r="G144" i="3"/>
  <c r="I144" i="3"/>
  <c r="J144" i="3" s="1"/>
  <c r="L144" i="3"/>
  <c r="M144" i="3" s="1"/>
  <c r="K145" i="3"/>
  <c r="F145" i="3"/>
  <c r="G145" i="3"/>
  <c r="I145" i="3"/>
  <c r="J145" i="3" s="1"/>
  <c r="L145" i="3"/>
  <c r="M145" i="3" s="1"/>
  <c r="H146" i="3"/>
  <c r="F146" i="3"/>
  <c r="G146" i="3"/>
  <c r="I146" i="3"/>
  <c r="J146" i="3" s="1"/>
  <c r="L146" i="3"/>
  <c r="M146" i="3" s="1"/>
  <c r="K147" i="3"/>
  <c r="F147" i="3"/>
  <c r="G147" i="3"/>
  <c r="I147" i="3"/>
  <c r="J147" i="3" s="1"/>
  <c r="L147" i="3"/>
  <c r="M147" i="3" s="1"/>
  <c r="F148" i="3"/>
  <c r="G148" i="3"/>
  <c r="I148" i="3"/>
  <c r="J148" i="3" s="1"/>
  <c r="L148" i="3"/>
  <c r="M148" i="3" s="1"/>
  <c r="K149" i="3"/>
  <c r="F149" i="3"/>
  <c r="G149" i="3"/>
  <c r="I149" i="3"/>
  <c r="J149" i="3" s="1"/>
  <c r="L149" i="3"/>
  <c r="M149" i="3" s="1"/>
  <c r="H150" i="3"/>
  <c r="F150" i="3"/>
  <c r="G150" i="3"/>
  <c r="I150" i="3"/>
  <c r="J150" i="3" s="1"/>
  <c r="L150" i="3"/>
  <c r="M150" i="3" s="1"/>
  <c r="K151" i="3"/>
  <c r="F151" i="3"/>
  <c r="G151" i="3"/>
  <c r="I151" i="3"/>
  <c r="J151" i="3" s="1"/>
  <c r="L151" i="3"/>
  <c r="M151" i="3" s="1"/>
  <c r="F152" i="3"/>
  <c r="G152" i="3"/>
  <c r="I152" i="3"/>
  <c r="J152" i="3" s="1"/>
  <c r="L152" i="3"/>
  <c r="M152" i="3" s="1"/>
  <c r="K153" i="3"/>
  <c r="F153" i="3"/>
  <c r="G153" i="3"/>
  <c r="I153" i="3"/>
  <c r="J153" i="3" s="1"/>
  <c r="L153" i="3"/>
  <c r="M153" i="3" s="1"/>
  <c r="H154" i="3"/>
  <c r="F154" i="3"/>
  <c r="G154" i="3"/>
  <c r="I154" i="3"/>
  <c r="J154" i="3" s="1"/>
  <c r="L154" i="3"/>
  <c r="M154" i="3" s="1"/>
  <c r="K155" i="3"/>
  <c r="F155" i="3"/>
  <c r="G155" i="3"/>
  <c r="I155" i="3"/>
  <c r="J155" i="3" s="1"/>
  <c r="L155" i="3"/>
  <c r="M155" i="3" s="1"/>
  <c r="F156" i="3"/>
  <c r="G156" i="3"/>
  <c r="I156" i="3"/>
  <c r="J156" i="3" s="1"/>
  <c r="L156" i="3"/>
  <c r="M156" i="3" s="1"/>
  <c r="K157" i="3"/>
  <c r="F157" i="3"/>
  <c r="G157" i="3"/>
  <c r="I157" i="3"/>
  <c r="J157" i="3" s="1"/>
  <c r="L157" i="3"/>
  <c r="M157" i="3" s="1"/>
  <c r="H158" i="3"/>
  <c r="F158" i="3"/>
  <c r="G158" i="3"/>
  <c r="I158" i="3"/>
  <c r="J158" i="3" s="1"/>
  <c r="L158" i="3"/>
  <c r="M158" i="3" s="1"/>
  <c r="K159" i="3"/>
  <c r="F159" i="3"/>
  <c r="G159" i="3"/>
  <c r="I159" i="3"/>
  <c r="J159" i="3" s="1"/>
  <c r="L159" i="3"/>
  <c r="M159" i="3" s="1"/>
  <c r="F160" i="3"/>
  <c r="G160" i="3"/>
  <c r="I160" i="3"/>
  <c r="J160" i="3" s="1"/>
  <c r="L160" i="3"/>
  <c r="M160" i="3" s="1"/>
  <c r="K161" i="3"/>
  <c r="F161" i="3"/>
  <c r="G161" i="3"/>
  <c r="I161" i="3"/>
  <c r="J161" i="3" s="1"/>
  <c r="L161" i="3"/>
  <c r="M161" i="3" s="1"/>
  <c r="H162" i="3"/>
  <c r="F162" i="3"/>
  <c r="G162" i="3"/>
  <c r="I162" i="3"/>
  <c r="J162" i="3" s="1"/>
  <c r="L162" i="3"/>
  <c r="M162" i="3" s="1"/>
  <c r="K163" i="3"/>
  <c r="F163" i="3"/>
  <c r="G163" i="3"/>
  <c r="I163" i="3"/>
  <c r="J163" i="3" s="1"/>
  <c r="L163" i="3"/>
  <c r="M163" i="3" s="1"/>
  <c r="F164" i="3"/>
  <c r="G164" i="3"/>
  <c r="I164" i="3"/>
  <c r="J164" i="3" s="1"/>
  <c r="L164" i="3"/>
  <c r="M164" i="3" s="1"/>
  <c r="K165" i="3"/>
  <c r="F165" i="3"/>
  <c r="G165" i="3"/>
  <c r="I165" i="3"/>
  <c r="J165" i="3" s="1"/>
  <c r="L165" i="3"/>
  <c r="M165" i="3" s="1"/>
  <c r="H166" i="3"/>
  <c r="F166" i="3"/>
  <c r="G166" i="3"/>
  <c r="I166" i="3"/>
  <c r="J166" i="3" s="1"/>
  <c r="L166" i="3"/>
  <c r="M166" i="3" s="1"/>
  <c r="K167" i="3"/>
  <c r="F167" i="3"/>
  <c r="G167" i="3"/>
  <c r="I167" i="3"/>
  <c r="J167" i="3" s="1"/>
  <c r="L167" i="3"/>
  <c r="M167" i="3" s="1"/>
  <c r="K168" i="3"/>
  <c r="F168" i="3"/>
  <c r="G168" i="3"/>
  <c r="I168" i="3"/>
  <c r="J168" i="3" s="1"/>
  <c r="L168" i="3"/>
  <c r="M168" i="3" s="1"/>
  <c r="K169" i="3"/>
  <c r="F169" i="3"/>
  <c r="G169" i="3"/>
  <c r="I169" i="3"/>
  <c r="J169" i="3" s="1"/>
  <c r="L169" i="3"/>
  <c r="M169" i="3" s="1"/>
  <c r="H170" i="3"/>
  <c r="F170" i="3"/>
  <c r="G170" i="3"/>
  <c r="I170" i="3"/>
  <c r="J170" i="3" s="1"/>
  <c r="L170" i="3"/>
  <c r="M170" i="3" s="1"/>
  <c r="K171" i="3"/>
  <c r="F171" i="3"/>
  <c r="G171" i="3"/>
  <c r="I171" i="3"/>
  <c r="J171" i="3" s="1"/>
  <c r="L171" i="3"/>
  <c r="M171" i="3" s="1"/>
  <c r="K172" i="3"/>
  <c r="F172" i="3"/>
  <c r="G172" i="3"/>
  <c r="I172" i="3"/>
  <c r="J172" i="3" s="1"/>
  <c r="L172" i="3"/>
  <c r="M172" i="3" s="1"/>
  <c r="K173" i="3"/>
  <c r="F173" i="3"/>
  <c r="G173" i="3"/>
  <c r="I173" i="3"/>
  <c r="J173" i="3" s="1"/>
  <c r="L173" i="3"/>
  <c r="M173" i="3" s="1"/>
  <c r="H174" i="3"/>
  <c r="F174" i="3"/>
  <c r="G174" i="3"/>
  <c r="I174" i="3"/>
  <c r="J174" i="3" s="1"/>
  <c r="L174" i="3"/>
  <c r="M174" i="3" s="1"/>
  <c r="K175" i="3"/>
  <c r="F175" i="3"/>
  <c r="G175" i="3"/>
  <c r="I175" i="3"/>
  <c r="J175" i="3" s="1"/>
  <c r="L175" i="3"/>
  <c r="M175" i="3" s="1"/>
  <c r="K176" i="3"/>
  <c r="F176" i="3"/>
  <c r="G176" i="3"/>
  <c r="I176" i="3"/>
  <c r="J176" i="3" s="1"/>
  <c r="L176" i="3"/>
  <c r="M176" i="3" s="1"/>
  <c r="K177" i="3"/>
  <c r="F177" i="3"/>
  <c r="G177" i="3"/>
  <c r="I177" i="3"/>
  <c r="J177" i="3" s="1"/>
  <c r="L177" i="3"/>
  <c r="M177" i="3" s="1"/>
  <c r="H178" i="3"/>
  <c r="F178" i="3"/>
  <c r="G178" i="3"/>
  <c r="I178" i="3"/>
  <c r="J178" i="3" s="1"/>
  <c r="L178" i="3"/>
  <c r="M178" i="3" s="1"/>
  <c r="K179" i="3"/>
  <c r="F179" i="3"/>
  <c r="G179" i="3"/>
  <c r="I179" i="3"/>
  <c r="J179" i="3" s="1"/>
  <c r="L179" i="3"/>
  <c r="M179" i="3" s="1"/>
  <c r="K180" i="3"/>
  <c r="F180" i="3"/>
  <c r="G180" i="3"/>
  <c r="I180" i="3"/>
  <c r="J180" i="3" s="1"/>
  <c r="L180" i="3"/>
  <c r="M180" i="3" s="1"/>
  <c r="K181" i="3"/>
  <c r="F181" i="3"/>
  <c r="G181" i="3"/>
  <c r="I181" i="3"/>
  <c r="J181" i="3" s="1"/>
  <c r="L181" i="3"/>
  <c r="M181" i="3" s="1"/>
  <c r="K182" i="3"/>
  <c r="F182" i="3"/>
  <c r="G182" i="3"/>
  <c r="I182" i="3"/>
  <c r="J182" i="3" s="1"/>
  <c r="L182" i="3"/>
  <c r="M182" i="3" s="1"/>
  <c r="K183" i="3"/>
  <c r="F183" i="3"/>
  <c r="G183" i="3"/>
  <c r="I183" i="3"/>
  <c r="J183" i="3" s="1"/>
  <c r="L183" i="3"/>
  <c r="M183" i="3" s="1"/>
  <c r="K184" i="3"/>
  <c r="F184" i="3"/>
  <c r="G184" i="3"/>
  <c r="I184" i="3"/>
  <c r="J184" i="3" s="1"/>
  <c r="L184" i="3"/>
  <c r="M184" i="3" s="1"/>
  <c r="K185" i="3"/>
  <c r="F185" i="3"/>
  <c r="G185" i="3"/>
  <c r="I185" i="3"/>
  <c r="J185" i="3" s="1"/>
  <c r="L185" i="3"/>
  <c r="M185" i="3" s="1"/>
  <c r="H186" i="3"/>
  <c r="F186" i="3"/>
  <c r="G186" i="3"/>
  <c r="I186" i="3"/>
  <c r="J186" i="3" s="1"/>
  <c r="L186" i="3"/>
  <c r="M186" i="3" s="1"/>
  <c r="K187" i="3"/>
  <c r="F187" i="3"/>
  <c r="G187" i="3"/>
  <c r="I187" i="3"/>
  <c r="J187" i="3" s="1"/>
  <c r="L187" i="3"/>
  <c r="M187" i="3" s="1"/>
  <c r="K188" i="3"/>
  <c r="F188" i="3"/>
  <c r="G188" i="3"/>
  <c r="I188" i="3"/>
  <c r="J188" i="3" s="1"/>
  <c r="L188" i="3"/>
  <c r="M188" i="3" s="1"/>
  <c r="K189" i="3"/>
  <c r="F189" i="3"/>
  <c r="G189" i="3"/>
  <c r="I189" i="3"/>
  <c r="J189" i="3" s="1"/>
  <c r="L189" i="3"/>
  <c r="M189" i="3" s="1"/>
  <c r="H190" i="3"/>
  <c r="F190" i="3"/>
  <c r="G190" i="3"/>
  <c r="I190" i="3"/>
  <c r="J190" i="3" s="1"/>
  <c r="L190" i="3"/>
  <c r="M190" i="3" s="1"/>
  <c r="K191" i="3"/>
  <c r="F191" i="3"/>
  <c r="G191" i="3"/>
  <c r="I191" i="3"/>
  <c r="J191" i="3" s="1"/>
  <c r="L191" i="3"/>
  <c r="M191" i="3" s="1"/>
  <c r="K192" i="3"/>
  <c r="F192" i="3"/>
  <c r="G192" i="3"/>
  <c r="I192" i="3"/>
  <c r="J192" i="3" s="1"/>
  <c r="L192" i="3"/>
  <c r="M192" i="3" s="1"/>
  <c r="K193" i="3"/>
  <c r="F193" i="3"/>
  <c r="G193" i="3"/>
  <c r="I193" i="3"/>
  <c r="J193" i="3" s="1"/>
  <c r="L193" i="3"/>
  <c r="M193" i="3" s="1"/>
  <c r="H194" i="3"/>
  <c r="F194" i="3"/>
  <c r="G194" i="3"/>
  <c r="I194" i="3"/>
  <c r="J194" i="3" s="1"/>
  <c r="L194" i="3"/>
  <c r="M194" i="3" s="1"/>
  <c r="K195" i="3"/>
  <c r="F195" i="3"/>
  <c r="G195" i="3"/>
  <c r="I195" i="3"/>
  <c r="J195" i="3" s="1"/>
  <c r="L195" i="3"/>
  <c r="M195" i="3" s="1"/>
  <c r="K196" i="3"/>
  <c r="F196" i="3"/>
  <c r="G196" i="3"/>
  <c r="I196" i="3"/>
  <c r="J196" i="3" s="1"/>
  <c r="L196" i="3"/>
  <c r="M196" i="3" s="1"/>
  <c r="K197" i="3"/>
  <c r="F197" i="3"/>
  <c r="G197" i="3"/>
  <c r="I197" i="3"/>
  <c r="J197" i="3" s="1"/>
  <c r="L197" i="3"/>
  <c r="M197" i="3" s="1"/>
  <c r="K198" i="3"/>
  <c r="F198" i="3"/>
  <c r="G198" i="3"/>
  <c r="I198" i="3"/>
  <c r="J198" i="3" s="1"/>
  <c r="L198" i="3"/>
  <c r="M198" i="3" s="1"/>
  <c r="K199" i="3"/>
  <c r="F199" i="3"/>
  <c r="G199" i="3"/>
  <c r="I199" i="3"/>
  <c r="J199" i="3" s="1"/>
  <c r="L199" i="3"/>
  <c r="M199" i="3" s="1"/>
  <c r="K200" i="3"/>
  <c r="F200" i="3"/>
  <c r="G200" i="3"/>
  <c r="I200" i="3"/>
  <c r="J200" i="3" s="1"/>
  <c r="L200" i="3"/>
  <c r="M200" i="3" s="1"/>
  <c r="K201" i="3"/>
  <c r="F201" i="3"/>
  <c r="G201" i="3"/>
  <c r="I201" i="3"/>
  <c r="J201" i="3" s="1"/>
  <c r="L201" i="3"/>
  <c r="M201" i="3" s="1"/>
  <c r="H202" i="3"/>
  <c r="F202" i="3"/>
  <c r="G202" i="3"/>
  <c r="I202" i="3"/>
  <c r="J202" i="3" s="1"/>
  <c r="L202" i="3"/>
  <c r="M202" i="3" s="1"/>
  <c r="K203" i="3"/>
  <c r="F203" i="3"/>
  <c r="G203" i="3"/>
  <c r="I203" i="3"/>
  <c r="J203" i="3" s="1"/>
  <c r="L203" i="3"/>
  <c r="M203" i="3" s="1"/>
  <c r="K204" i="3"/>
  <c r="F204" i="3"/>
  <c r="G204" i="3"/>
  <c r="I204" i="3"/>
  <c r="J204" i="3" s="1"/>
  <c r="L204" i="3"/>
  <c r="M204" i="3" s="1"/>
  <c r="K205" i="3"/>
  <c r="F205" i="3"/>
  <c r="G205" i="3"/>
  <c r="I205" i="3"/>
  <c r="J205" i="3" s="1"/>
  <c r="L205" i="3"/>
  <c r="M205" i="3" s="1"/>
  <c r="H206" i="3"/>
  <c r="F206" i="3"/>
  <c r="G206" i="3"/>
  <c r="I206" i="3"/>
  <c r="J206" i="3" s="1"/>
  <c r="L206" i="3"/>
  <c r="M206" i="3" s="1"/>
  <c r="K207" i="3"/>
  <c r="F207" i="3"/>
  <c r="G207" i="3"/>
  <c r="I207" i="3"/>
  <c r="J207" i="3" s="1"/>
  <c r="L207" i="3"/>
  <c r="M207" i="3" s="1"/>
  <c r="K208" i="3"/>
  <c r="F208" i="3"/>
  <c r="G208" i="3"/>
  <c r="I208" i="3"/>
  <c r="J208" i="3" s="1"/>
  <c r="L208" i="3"/>
  <c r="M208" i="3" s="1"/>
  <c r="K209" i="3"/>
  <c r="F209" i="3"/>
  <c r="G209" i="3"/>
  <c r="I209" i="3"/>
  <c r="J209" i="3" s="1"/>
  <c r="L209" i="3"/>
  <c r="M209" i="3" s="1"/>
  <c r="H210" i="3"/>
  <c r="F210" i="3"/>
  <c r="G210" i="3"/>
  <c r="I210" i="3"/>
  <c r="J210" i="3" s="1"/>
  <c r="L210" i="3"/>
  <c r="M210" i="3" s="1"/>
  <c r="K211" i="3"/>
  <c r="F211" i="3"/>
  <c r="G211" i="3"/>
  <c r="I211" i="3"/>
  <c r="J211" i="3" s="1"/>
  <c r="L211" i="3"/>
  <c r="M211" i="3" s="1"/>
  <c r="K212" i="3"/>
  <c r="F212" i="3"/>
  <c r="G212" i="3"/>
  <c r="I212" i="3"/>
  <c r="J212" i="3" s="1"/>
  <c r="L212" i="3"/>
  <c r="M212" i="3" s="1"/>
  <c r="K213" i="3"/>
  <c r="F213" i="3"/>
  <c r="G213" i="3"/>
  <c r="I213" i="3"/>
  <c r="J213" i="3" s="1"/>
  <c r="L213" i="3"/>
  <c r="M213" i="3" s="1"/>
  <c r="K214" i="3"/>
  <c r="F214" i="3"/>
  <c r="G214" i="3"/>
  <c r="I214" i="3"/>
  <c r="J214" i="3" s="1"/>
  <c r="L214" i="3"/>
  <c r="M214" i="3" s="1"/>
  <c r="K215" i="3"/>
  <c r="F215" i="3"/>
  <c r="G215" i="3"/>
  <c r="I215" i="3"/>
  <c r="J215" i="3" s="1"/>
  <c r="L215" i="3"/>
  <c r="M215" i="3" s="1"/>
  <c r="K216" i="3"/>
  <c r="F216" i="3"/>
  <c r="G216" i="3"/>
  <c r="I216" i="3"/>
  <c r="J216" i="3" s="1"/>
  <c r="L216" i="3"/>
  <c r="M216" i="3" s="1"/>
  <c r="K217" i="3"/>
  <c r="F217" i="3"/>
  <c r="G217" i="3"/>
  <c r="I217" i="3"/>
  <c r="J217" i="3" s="1"/>
  <c r="L217" i="3"/>
  <c r="M217" i="3" s="1"/>
  <c r="H218" i="3"/>
  <c r="F218" i="3"/>
  <c r="G218" i="3"/>
  <c r="I218" i="3"/>
  <c r="J218" i="3" s="1"/>
  <c r="L218" i="3"/>
  <c r="M218" i="3" s="1"/>
  <c r="K219" i="3"/>
  <c r="F219" i="3"/>
  <c r="G219" i="3"/>
  <c r="I219" i="3"/>
  <c r="J219" i="3" s="1"/>
  <c r="L219" i="3"/>
  <c r="M219" i="3" s="1"/>
  <c r="K220" i="3"/>
  <c r="F220" i="3"/>
  <c r="G220" i="3"/>
  <c r="I220" i="3"/>
  <c r="J220" i="3" s="1"/>
  <c r="L220" i="3"/>
  <c r="M220" i="3" s="1"/>
  <c r="K221" i="3"/>
  <c r="F221" i="3"/>
  <c r="G221" i="3"/>
  <c r="I221" i="3"/>
  <c r="J221" i="3" s="1"/>
  <c r="L221" i="3"/>
  <c r="M221" i="3" s="1"/>
  <c r="H222" i="3"/>
  <c r="F222" i="3"/>
  <c r="G222" i="3"/>
  <c r="I222" i="3"/>
  <c r="J222" i="3" s="1"/>
  <c r="L222" i="3"/>
  <c r="M222" i="3" s="1"/>
  <c r="K223" i="3"/>
  <c r="F223" i="3"/>
  <c r="G223" i="3"/>
  <c r="I223" i="3"/>
  <c r="J223" i="3" s="1"/>
  <c r="L223" i="3"/>
  <c r="M223" i="3" s="1"/>
  <c r="K224" i="3"/>
  <c r="F224" i="3"/>
  <c r="G224" i="3"/>
  <c r="I224" i="3"/>
  <c r="J224" i="3" s="1"/>
  <c r="L224" i="3"/>
  <c r="M224" i="3" s="1"/>
  <c r="K225" i="3"/>
  <c r="F225" i="3"/>
  <c r="G225" i="3"/>
  <c r="I225" i="3"/>
  <c r="J225" i="3" s="1"/>
  <c r="L225" i="3"/>
  <c r="M225" i="3" s="1"/>
  <c r="H226" i="3"/>
  <c r="F226" i="3"/>
  <c r="G226" i="3"/>
  <c r="I226" i="3"/>
  <c r="J226" i="3" s="1"/>
  <c r="L226" i="3"/>
  <c r="M226" i="3" s="1"/>
  <c r="K227" i="3"/>
  <c r="F227" i="3"/>
  <c r="G227" i="3"/>
  <c r="I227" i="3"/>
  <c r="J227" i="3" s="1"/>
  <c r="L227" i="3"/>
  <c r="M227" i="3" s="1"/>
  <c r="K228" i="3"/>
  <c r="F228" i="3"/>
  <c r="G228" i="3"/>
  <c r="I228" i="3"/>
  <c r="J228" i="3" s="1"/>
  <c r="L228" i="3"/>
  <c r="M228" i="3" s="1"/>
  <c r="K229" i="3"/>
  <c r="F229" i="3"/>
  <c r="G229" i="3"/>
  <c r="I229" i="3"/>
  <c r="J229" i="3" s="1"/>
  <c r="L229" i="3"/>
  <c r="M229" i="3" s="1"/>
  <c r="K230" i="3"/>
  <c r="F230" i="3"/>
  <c r="G230" i="3"/>
  <c r="I230" i="3"/>
  <c r="J230" i="3" s="1"/>
  <c r="L230" i="3"/>
  <c r="M230" i="3" s="1"/>
  <c r="K231" i="3"/>
  <c r="F231" i="3"/>
  <c r="G231" i="3"/>
  <c r="I231" i="3"/>
  <c r="J231" i="3" s="1"/>
  <c r="L231" i="3"/>
  <c r="M231" i="3" s="1"/>
  <c r="K232" i="3"/>
  <c r="F232" i="3"/>
  <c r="G232" i="3"/>
  <c r="I232" i="3"/>
  <c r="J232" i="3" s="1"/>
  <c r="L232" i="3"/>
  <c r="M232" i="3" s="1"/>
  <c r="K233" i="3"/>
  <c r="F233" i="3"/>
  <c r="G233" i="3"/>
  <c r="I233" i="3"/>
  <c r="J233" i="3" s="1"/>
  <c r="L233" i="3"/>
  <c r="M233" i="3" s="1"/>
  <c r="H234" i="3"/>
  <c r="F234" i="3"/>
  <c r="G234" i="3"/>
  <c r="I234" i="3"/>
  <c r="J234" i="3" s="1"/>
  <c r="L234" i="3"/>
  <c r="M234" i="3" s="1"/>
  <c r="K235" i="3"/>
  <c r="F235" i="3"/>
  <c r="G235" i="3"/>
  <c r="I235" i="3"/>
  <c r="J235" i="3" s="1"/>
  <c r="L235" i="3"/>
  <c r="M235" i="3" s="1"/>
  <c r="K236" i="3"/>
  <c r="F236" i="3"/>
  <c r="G236" i="3"/>
  <c r="I236" i="3"/>
  <c r="J236" i="3" s="1"/>
  <c r="L236" i="3"/>
  <c r="M236" i="3" s="1"/>
  <c r="K237" i="3"/>
  <c r="F237" i="3"/>
  <c r="G237" i="3"/>
  <c r="I237" i="3"/>
  <c r="J237" i="3" s="1"/>
  <c r="L237" i="3"/>
  <c r="M237" i="3" s="1"/>
  <c r="H238" i="3"/>
  <c r="F238" i="3"/>
  <c r="G238" i="3"/>
  <c r="I238" i="3"/>
  <c r="J238" i="3" s="1"/>
  <c r="L238" i="3"/>
  <c r="M238" i="3" s="1"/>
  <c r="K239" i="3"/>
  <c r="F239" i="3"/>
  <c r="G239" i="3"/>
  <c r="I239" i="3"/>
  <c r="J239" i="3" s="1"/>
  <c r="L239" i="3"/>
  <c r="M239" i="3" s="1"/>
  <c r="K240" i="3"/>
  <c r="F240" i="3"/>
  <c r="G240" i="3"/>
  <c r="I240" i="3"/>
  <c r="J240" i="3" s="1"/>
  <c r="L240" i="3"/>
  <c r="M240" i="3" s="1"/>
  <c r="K241" i="3"/>
  <c r="F241" i="3"/>
  <c r="G241" i="3"/>
  <c r="I241" i="3"/>
  <c r="J241" i="3" s="1"/>
  <c r="L241" i="3"/>
  <c r="M241" i="3" s="1"/>
  <c r="H242" i="3"/>
  <c r="F242" i="3"/>
  <c r="G242" i="3"/>
  <c r="I242" i="3"/>
  <c r="J242" i="3" s="1"/>
  <c r="L242" i="3"/>
  <c r="M242" i="3" s="1"/>
  <c r="K243" i="3"/>
  <c r="F243" i="3"/>
  <c r="G243" i="3"/>
  <c r="I243" i="3"/>
  <c r="J243" i="3" s="1"/>
  <c r="L243" i="3"/>
  <c r="M243" i="3" s="1"/>
  <c r="K244" i="3"/>
  <c r="F244" i="3"/>
  <c r="G244" i="3"/>
  <c r="I244" i="3"/>
  <c r="J244" i="3" s="1"/>
  <c r="L244" i="3"/>
  <c r="M244" i="3" s="1"/>
  <c r="K245" i="3"/>
  <c r="F245" i="3"/>
  <c r="G245" i="3"/>
  <c r="I245" i="3"/>
  <c r="J245" i="3" s="1"/>
  <c r="L245" i="3"/>
  <c r="M245" i="3" s="1"/>
  <c r="K246" i="3"/>
  <c r="F246" i="3"/>
  <c r="G246" i="3"/>
  <c r="I246" i="3"/>
  <c r="J246" i="3" s="1"/>
  <c r="L246" i="3"/>
  <c r="M246" i="3" s="1"/>
  <c r="K247" i="3"/>
  <c r="F247" i="3"/>
  <c r="G247" i="3"/>
  <c r="I247" i="3"/>
  <c r="J247" i="3" s="1"/>
  <c r="L247" i="3"/>
  <c r="M247" i="3" s="1"/>
  <c r="K248" i="3"/>
  <c r="F248" i="3"/>
  <c r="G248" i="3"/>
  <c r="I248" i="3"/>
  <c r="J248" i="3" s="1"/>
  <c r="L248" i="3"/>
  <c r="M248" i="3" s="1"/>
  <c r="K249" i="3"/>
  <c r="F249" i="3"/>
  <c r="G249" i="3"/>
  <c r="I249" i="3"/>
  <c r="J249" i="3" s="1"/>
  <c r="L249" i="3"/>
  <c r="M249" i="3" s="1"/>
  <c r="H250" i="3"/>
  <c r="F250" i="3"/>
  <c r="G250" i="3"/>
  <c r="I250" i="3"/>
  <c r="J250" i="3" s="1"/>
  <c r="L250" i="3"/>
  <c r="M250" i="3" s="1"/>
  <c r="K251" i="3"/>
  <c r="F251" i="3"/>
  <c r="G251" i="3"/>
  <c r="I251" i="3"/>
  <c r="J251" i="3" s="1"/>
  <c r="L251" i="3"/>
  <c r="M251" i="3" s="1"/>
  <c r="K252" i="3"/>
  <c r="F252" i="3"/>
  <c r="G252" i="3"/>
  <c r="I252" i="3"/>
  <c r="J252" i="3" s="1"/>
  <c r="L252" i="3"/>
  <c r="M252" i="3" s="1"/>
  <c r="K253" i="3"/>
  <c r="F253" i="3"/>
  <c r="G253" i="3"/>
  <c r="I253" i="3"/>
  <c r="J253" i="3" s="1"/>
  <c r="L253" i="3"/>
  <c r="M253" i="3" s="1"/>
  <c r="H254" i="3"/>
  <c r="F254" i="3"/>
  <c r="G254" i="3"/>
  <c r="I254" i="3"/>
  <c r="J254" i="3" s="1"/>
  <c r="L254" i="3"/>
  <c r="M254" i="3" s="1"/>
  <c r="K255" i="3"/>
  <c r="F255" i="3"/>
  <c r="G255" i="3"/>
  <c r="I255" i="3"/>
  <c r="J255" i="3" s="1"/>
  <c r="L255" i="3"/>
  <c r="M255" i="3" s="1"/>
  <c r="K256" i="3"/>
  <c r="F256" i="3"/>
  <c r="G256" i="3"/>
  <c r="I256" i="3"/>
  <c r="J256" i="3" s="1"/>
  <c r="L256" i="3"/>
  <c r="M256" i="3" s="1"/>
  <c r="K257" i="3"/>
  <c r="F257" i="3"/>
  <c r="G257" i="3"/>
  <c r="I257" i="3"/>
  <c r="J257" i="3" s="1"/>
  <c r="L257" i="3"/>
  <c r="M257" i="3" s="1"/>
  <c r="H258" i="3"/>
  <c r="F258" i="3"/>
  <c r="G258" i="3"/>
  <c r="I258" i="3"/>
  <c r="J258" i="3" s="1"/>
  <c r="L258" i="3"/>
  <c r="M258" i="3" s="1"/>
  <c r="K259" i="3"/>
  <c r="F259" i="3"/>
  <c r="G259" i="3"/>
  <c r="I259" i="3"/>
  <c r="J259" i="3" s="1"/>
  <c r="L259" i="3"/>
  <c r="M259" i="3" s="1"/>
  <c r="K260" i="3"/>
  <c r="F260" i="3"/>
  <c r="G260" i="3"/>
  <c r="I260" i="3"/>
  <c r="J260" i="3" s="1"/>
  <c r="L260" i="3"/>
  <c r="M260" i="3" s="1"/>
  <c r="K261" i="3"/>
  <c r="F261" i="3"/>
  <c r="G261" i="3"/>
  <c r="I261" i="3"/>
  <c r="J261" i="3" s="1"/>
  <c r="L261" i="3"/>
  <c r="M261" i="3" s="1"/>
  <c r="K262" i="3"/>
  <c r="F262" i="3"/>
  <c r="G262" i="3"/>
  <c r="I262" i="3"/>
  <c r="J262" i="3" s="1"/>
  <c r="L262" i="3"/>
  <c r="M262" i="3" s="1"/>
  <c r="K263" i="3"/>
  <c r="F263" i="3"/>
  <c r="G263" i="3"/>
  <c r="I263" i="3"/>
  <c r="J263" i="3" s="1"/>
  <c r="L263" i="3"/>
  <c r="M263" i="3" s="1"/>
  <c r="K264" i="3"/>
  <c r="F264" i="3"/>
  <c r="G264" i="3"/>
  <c r="I264" i="3"/>
  <c r="J264" i="3" s="1"/>
  <c r="L264" i="3"/>
  <c r="M264" i="3" s="1"/>
  <c r="K265" i="3"/>
  <c r="F265" i="3"/>
  <c r="G265" i="3"/>
  <c r="I265" i="3"/>
  <c r="J265" i="3" s="1"/>
  <c r="L265" i="3"/>
  <c r="M265" i="3" s="1"/>
  <c r="H266" i="3"/>
  <c r="F266" i="3"/>
  <c r="G266" i="3"/>
  <c r="I266" i="3"/>
  <c r="J266" i="3" s="1"/>
  <c r="L266" i="3"/>
  <c r="M266" i="3" s="1"/>
  <c r="K267" i="3"/>
  <c r="F267" i="3"/>
  <c r="G267" i="3"/>
  <c r="I267" i="3"/>
  <c r="J267" i="3" s="1"/>
  <c r="L267" i="3"/>
  <c r="M267" i="3" s="1"/>
  <c r="K268" i="3"/>
  <c r="F268" i="3"/>
  <c r="G268" i="3"/>
  <c r="I268" i="3"/>
  <c r="J268" i="3" s="1"/>
  <c r="L268" i="3"/>
  <c r="M268" i="3" s="1"/>
  <c r="K269" i="3"/>
  <c r="F269" i="3"/>
  <c r="G269" i="3"/>
  <c r="I269" i="3"/>
  <c r="J269" i="3" s="1"/>
  <c r="L269" i="3"/>
  <c r="M269" i="3" s="1"/>
  <c r="H270" i="3"/>
  <c r="F270" i="3"/>
  <c r="G270" i="3"/>
  <c r="I270" i="3"/>
  <c r="J270" i="3" s="1"/>
  <c r="L270" i="3"/>
  <c r="M270" i="3" s="1"/>
  <c r="K271" i="3"/>
  <c r="F271" i="3"/>
  <c r="G271" i="3"/>
  <c r="I271" i="3"/>
  <c r="J271" i="3" s="1"/>
  <c r="L271" i="3"/>
  <c r="M271" i="3" s="1"/>
  <c r="K272" i="3"/>
  <c r="F272" i="3"/>
  <c r="G272" i="3"/>
  <c r="I272" i="3"/>
  <c r="J272" i="3" s="1"/>
  <c r="L272" i="3"/>
  <c r="M272" i="3" s="1"/>
  <c r="K273" i="3"/>
  <c r="F273" i="3"/>
  <c r="G273" i="3"/>
  <c r="I273" i="3"/>
  <c r="J273" i="3" s="1"/>
  <c r="L273" i="3"/>
  <c r="M273" i="3" s="1"/>
  <c r="H274" i="3"/>
  <c r="F274" i="3"/>
  <c r="G274" i="3"/>
  <c r="I274" i="3"/>
  <c r="J274" i="3" s="1"/>
  <c r="L274" i="3"/>
  <c r="M274" i="3" s="1"/>
  <c r="K275" i="3"/>
  <c r="F275" i="3"/>
  <c r="G275" i="3"/>
  <c r="I275" i="3"/>
  <c r="J275" i="3" s="1"/>
  <c r="L275" i="3"/>
  <c r="M275" i="3" s="1"/>
  <c r="K276" i="3"/>
  <c r="F276" i="3"/>
  <c r="G276" i="3"/>
  <c r="I276" i="3"/>
  <c r="J276" i="3" s="1"/>
  <c r="L276" i="3"/>
  <c r="M276" i="3" s="1"/>
  <c r="K277" i="3"/>
  <c r="F277" i="3"/>
  <c r="G277" i="3"/>
  <c r="I277" i="3"/>
  <c r="J277" i="3" s="1"/>
  <c r="L277" i="3"/>
  <c r="M277" i="3" s="1"/>
  <c r="K278" i="3"/>
  <c r="F278" i="3"/>
  <c r="G278" i="3"/>
  <c r="I278" i="3"/>
  <c r="J278" i="3" s="1"/>
  <c r="L278" i="3"/>
  <c r="M278" i="3" s="1"/>
  <c r="K279" i="3"/>
  <c r="F279" i="3"/>
  <c r="G279" i="3"/>
  <c r="I279" i="3"/>
  <c r="J279" i="3" s="1"/>
  <c r="L279" i="3"/>
  <c r="M279" i="3" s="1"/>
  <c r="K280" i="3"/>
  <c r="F280" i="3"/>
  <c r="G280" i="3"/>
  <c r="I280" i="3"/>
  <c r="J280" i="3" s="1"/>
  <c r="L280" i="3"/>
  <c r="M280" i="3" s="1"/>
  <c r="K281" i="3"/>
  <c r="F281" i="3"/>
  <c r="G281" i="3"/>
  <c r="I281" i="3"/>
  <c r="J281" i="3" s="1"/>
  <c r="L281" i="3"/>
  <c r="M281" i="3" s="1"/>
  <c r="H282" i="3"/>
  <c r="F282" i="3"/>
  <c r="G282" i="3"/>
  <c r="I282" i="3"/>
  <c r="J282" i="3" s="1"/>
  <c r="L282" i="3"/>
  <c r="M282" i="3" s="1"/>
  <c r="K283" i="3"/>
  <c r="F283" i="3"/>
  <c r="G283" i="3"/>
  <c r="I283" i="3"/>
  <c r="J283" i="3" s="1"/>
  <c r="L283" i="3"/>
  <c r="M283" i="3" s="1"/>
  <c r="K284" i="3"/>
  <c r="F284" i="3"/>
  <c r="G284" i="3"/>
  <c r="I284" i="3"/>
  <c r="J284" i="3" s="1"/>
  <c r="L284" i="3"/>
  <c r="M284" i="3" s="1"/>
  <c r="K285" i="3"/>
  <c r="F285" i="3"/>
  <c r="G285" i="3"/>
  <c r="I285" i="3"/>
  <c r="J285" i="3" s="1"/>
  <c r="L285" i="3"/>
  <c r="M285" i="3" s="1"/>
  <c r="H286" i="3"/>
  <c r="F286" i="3"/>
  <c r="G286" i="3"/>
  <c r="I286" i="3"/>
  <c r="J286" i="3" s="1"/>
  <c r="L286" i="3"/>
  <c r="M286" i="3" s="1"/>
  <c r="K287" i="3"/>
  <c r="F287" i="3"/>
  <c r="G287" i="3"/>
  <c r="I287" i="3"/>
  <c r="J287" i="3" s="1"/>
  <c r="L287" i="3"/>
  <c r="M287" i="3" s="1"/>
  <c r="K288" i="3"/>
  <c r="F288" i="3"/>
  <c r="G288" i="3"/>
  <c r="I288" i="3"/>
  <c r="J288" i="3" s="1"/>
  <c r="L288" i="3"/>
  <c r="M288" i="3" s="1"/>
  <c r="K289" i="3"/>
  <c r="F289" i="3"/>
  <c r="G289" i="3"/>
  <c r="I289" i="3"/>
  <c r="J289" i="3" s="1"/>
  <c r="L289" i="3"/>
  <c r="M289" i="3" s="1"/>
  <c r="H290" i="3"/>
  <c r="F290" i="3"/>
  <c r="G290" i="3"/>
  <c r="I290" i="3"/>
  <c r="J290" i="3" s="1"/>
  <c r="L290" i="3"/>
  <c r="M290" i="3" s="1"/>
  <c r="K291" i="3"/>
  <c r="F291" i="3"/>
  <c r="G291" i="3"/>
  <c r="I291" i="3"/>
  <c r="J291" i="3" s="1"/>
  <c r="L291" i="3"/>
  <c r="M291" i="3" s="1"/>
  <c r="K292" i="3"/>
  <c r="F292" i="3"/>
  <c r="G292" i="3"/>
  <c r="I292" i="3"/>
  <c r="J292" i="3" s="1"/>
  <c r="L292" i="3"/>
  <c r="M292" i="3" s="1"/>
  <c r="K293" i="3"/>
  <c r="F293" i="3"/>
  <c r="G293" i="3"/>
  <c r="I293" i="3"/>
  <c r="J293" i="3" s="1"/>
  <c r="L293" i="3"/>
  <c r="M293" i="3" s="1"/>
  <c r="K294" i="3"/>
  <c r="F294" i="3"/>
  <c r="G294" i="3"/>
  <c r="I294" i="3"/>
  <c r="J294" i="3" s="1"/>
  <c r="L294" i="3"/>
  <c r="M294" i="3" s="1"/>
  <c r="K295" i="3"/>
  <c r="F295" i="3"/>
  <c r="G295" i="3"/>
  <c r="I295" i="3"/>
  <c r="J295" i="3" s="1"/>
  <c r="L295" i="3"/>
  <c r="M295" i="3" s="1"/>
  <c r="K296" i="3"/>
  <c r="F296" i="3"/>
  <c r="G296" i="3"/>
  <c r="I296" i="3"/>
  <c r="J296" i="3" s="1"/>
  <c r="L296" i="3"/>
  <c r="M296" i="3" s="1"/>
  <c r="K297" i="3"/>
  <c r="F297" i="3"/>
  <c r="G297" i="3"/>
  <c r="I297" i="3"/>
  <c r="J297" i="3" s="1"/>
  <c r="L297" i="3"/>
  <c r="M297" i="3" s="1"/>
  <c r="H298" i="3"/>
  <c r="F298" i="3"/>
  <c r="G298" i="3"/>
  <c r="I298" i="3"/>
  <c r="J298" i="3" s="1"/>
  <c r="L298" i="3"/>
  <c r="M298" i="3" s="1"/>
  <c r="K299" i="3"/>
  <c r="F299" i="3"/>
  <c r="G299" i="3"/>
  <c r="I299" i="3"/>
  <c r="J299" i="3" s="1"/>
  <c r="L299" i="3"/>
  <c r="M299" i="3" s="1"/>
  <c r="K300" i="3"/>
  <c r="F300" i="3"/>
  <c r="G300" i="3"/>
  <c r="I300" i="3"/>
  <c r="J300" i="3" s="1"/>
  <c r="L300" i="3"/>
  <c r="M300" i="3" s="1"/>
  <c r="K301" i="3"/>
  <c r="F301" i="3"/>
  <c r="G301" i="3"/>
  <c r="I301" i="3"/>
  <c r="J301" i="3" s="1"/>
  <c r="L301" i="3"/>
  <c r="M301" i="3" s="1"/>
  <c r="H302" i="3"/>
  <c r="F302" i="3"/>
  <c r="G302" i="3"/>
  <c r="I302" i="3"/>
  <c r="J302" i="3" s="1"/>
  <c r="L302" i="3"/>
  <c r="M302" i="3" s="1"/>
  <c r="K303" i="3"/>
  <c r="F303" i="3"/>
  <c r="G303" i="3"/>
  <c r="I303" i="3"/>
  <c r="J303" i="3" s="1"/>
  <c r="L303" i="3"/>
  <c r="M303" i="3" s="1"/>
  <c r="K304" i="3"/>
  <c r="F304" i="3"/>
  <c r="G304" i="3"/>
  <c r="I304" i="3"/>
  <c r="J304" i="3" s="1"/>
  <c r="L304" i="3"/>
  <c r="M304" i="3" s="1"/>
  <c r="K305" i="3"/>
  <c r="F305" i="3"/>
  <c r="G305" i="3"/>
  <c r="I305" i="3"/>
  <c r="J305" i="3" s="1"/>
  <c r="L305" i="3"/>
  <c r="M305" i="3" s="1"/>
  <c r="H306" i="3"/>
  <c r="F306" i="3"/>
  <c r="G306" i="3"/>
  <c r="I306" i="3"/>
  <c r="J306" i="3" s="1"/>
  <c r="L306" i="3"/>
  <c r="M306" i="3" s="1"/>
  <c r="K307" i="3"/>
  <c r="F307" i="3"/>
  <c r="G307" i="3"/>
  <c r="I307" i="3"/>
  <c r="J307" i="3" s="1"/>
  <c r="L307" i="3"/>
  <c r="M307" i="3" s="1"/>
  <c r="K308" i="3"/>
  <c r="F308" i="3"/>
  <c r="G308" i="3"/>
  <c r="I308" i="3"/>
  <c r="J308" i="3" s="1"/>
  <c r="L308" i="3"/>
  <c r="M308" i="3" s="1"/>
  <c r="K309" i="3"/>
  <c r="F309" i="3"/>
  <c r="G309" i="3"/>
  <c r="I309" i="3"/>
  <c r="J309" i="3" s="1"/>
  <c r="L309" i="3"/>
  <c r="M309" i="3" s="1"/>
  <c r="K310" i="3"/>
  <c r="F310" i="3"/>
  <c r="G310" i="3"/>
  <c r="I310" i="3"/>
  <c r="J310" i="3" s="1"/>
  <c r="L310" i="3"/>
  <c r="M310" i="3" s="1"/>
  <c r="K311" i="3"/>
  <c r="F311" i="3"/>
  <c r="G311" i="3"/>
  <c r="I311" i="3"/>
  <c r="J311" i="3" s="1"/>
  <c r="L311" i="3"/>
  <c r="M311" i="3" s="1"/>
  <c r="K312" i="3"/>
  <c r="F312" i="3"/>
  <c r="G312" i="3"/>
  <c r="I312" i="3"/>
  <c r="J312" i="3" s="1"/>
  <c r="L312" i="3"/>
  <c r="M312" i="3" s="1"/>
  <c r="K313" i="3"/>
  <c r="F313" i="3"/>
  <c r="G313" i="3"/>
  <c r="I313" i="3"/>
  <c r="J313" i="3" s="1"/>
  <c r="L313" i="3"/>
  <c r="M313" i="3" s="1"/>
  <c r="H314" i="3"/>
  <c r="F314" i="3"/>
  <c r="G314" i="3"/>
  <c r="I314" i="3"/>
  <c r="J314" i="3" s="1"/>
  <c r="L314" i="3"/>
  <c r="M314" i="3" s="1"/>
  <c r="K315" i="3"/>
  <c r="F315" i="3"/>
  <c r="G315" i="3"/>
  <c r="I315" i="3"/>
  <c r="J315" i="3" s="1"/>
  <c r="L315" i="3"/>
  <c r="M315" i="3" s="1"/>
  <c r="K316" i="3"/>
  <c r="F316" i="3"/>
  <c r="G316" i="3"/>
  <c r="I316" i="3"/>
  <c r="J316" i="3" s="1"/>
  <c r="L316" i="3"/>
  <c r="M316" i="3" s="1"/>
  <c r="K317" i="3"/>
  <c r="F317" i="3"/>
  <c r="G317" i="3"/>
  <c r="I317" i="3"/>
  <c r="J317" i="3" s="1"/>
  <c r="L317" i="3"/>
  <c r="M317" i="3" s="1"/>
  <c r="H318" i="3"/>
  <c r="F318" i="3"/>
  <c r="G318" i="3"/>
  <c r="I318" i="3"/>
  <c r="J318" i="3" s="1"/>
  <c r="L318" i="3"/>
  <c r="M318" i="3" s="1"/>
  <c r="K319" i="3"/>
  <c r="F319" i="3"/>
  <c r="G319" i="3"/>
  <c r="I319" i="3"/>
  <c r="J319" i="3" s="1"/>
  <c r="L319" i="3"/>
  <c r="M319" i="3" s="1"/>
  <c r="K320" i="3"/>
  <c r="F320" i="3"/>
  <c r="G320" i="3"/>
  <c r="I320" i="3"/>
  <c r="J320" i="3" s="1"/>
  <c r="L320" i="3"/>
  <c r="M320" i="3" s="1"/>
  <c r="K321" i="3"/>
  <c r="F321" i="3"/>
  <c r="G321" i="3"/>
  <c r="I321" i="3"/>
  <c r="J321" i="3" s="1"/>
  <c r="L321" i="3"/>
  <c r="M321" i="3" s="1"/>
  <c r="H322" i="3"/>
  <c r="F322" i="3"/>
  <c r="G322" i="3"/>
  <c r="I322" i="3"/>
  <c r="J322" i="3" s="1"/>
  <c r="L322" i="3"/>
  <c r="M322" i="3" s="1"/>
  <c r="K323" i="3"/>
  <c r="F323" i="3"/>
  <c r="G323" i="3"/>
  <c r="I323" i="3"/>
  <c r="J323" i="3" s="1"/>
  <c r="L323" i="3"/>
  <c r="M323" i="3" s="1"/>
  <c r="K324" i="3"/>
  <c r="F324" i="3"/>
  <c r="G324" i="3"/>
  <c r="I324" i="3"/>
  <c r="J324" i="3" s="1"/>
  <c r="L324" i="3"/>
  <c r="M324" i="3" s="1"/>
  <c r="K325" i="3"/>
  <c r="F325" i="3"/>
  <c r="G325" i="3"/>
  <c r="I325" i="3"/>
  <c r="J325" i="3" s="1"/>
  <c r="L325" i="3"/>
  <c r="M325" i="3" s="1"/>
  <c r="K326" i="3"/>
  <c r="F326" i="3"/>
  <c r="G326" i="3"/>
  <c r="I326" i="3"/>
  <c r="J326" i="3" s="1"/>
  <c r="L326" i="3"/>
  <c r="M326" i="3" s="1"/>
  <c r="K327" i="3"/>
  <c r="F327" i="3"/>
  <c r="G327" i="3"/>
  <c r="I327" i="3"/>
  <c r="J327" i="3" s="1"/>
  <c r="L327" i="3"/>
  <c r="M327" i="3" s="1"/>
  <c r="K328" i="3"/>
  <c r="F328" i="3"/>
  <c r="G328" i="3"/>
  <c r="I328" i="3"/>
  <c r="J328" i="3" s="1"/>
  <c r="L328" i="3"/>
  <c r="M328" i="3" s="1"/>
  <c r="K329" i="3"/>
  <c r="F329" i="3"/>
  <c r="G329" i="3"/>
  <c r="I329" i="3"/>
  <c r="J329" i="3" s="1"/>
  <c r="L329" i="3"/>
  <c r="M329" i="3" s="1"/>
  <c r="H330" i="3"/>
  <c r="F330" i="3"/>
  <c r="G330" i="3"/>
  <c r="I330" i="3"/>
  <c r="J330" i="3" s="1"/>
  <c r="L330" i="3"/>
  <c r="M330" i="3" s="1"/>
  <c r="K331" i="3"/>
  <c r="F331" i="3"/>
  <c r="G331" i="3"/>
  <c r="I331" i="3"/>
  <c r="J331" i="3" s="1"/>
  <c r="L331" i="3"/>
  <c r="M331" i="3" s="1"/>
  <c r="K332" i="3"/>
  <c r="F332" i="3"/>
  <c r="G332" i="3"/>
  <c r="I332" i="3"/>
  <c r="J332" i="3" s="1"/>
  <c r="L332" i="3"/>
  <c r="M332" i="3" s="1"/>
  <c r="K333" i="3"/>
  <c r="F333" i="3"/>
  <c r="G333" i="3"/>
  <c r="I333" i="3"/>
  <c r="J333" i="3" s="1"/>
  <c r="L333" i="3"/>
  <c r="M333" i="3" s="1"/>
  <c r="H334" i="3"/>
  <c r="F334" i="3"/>
  <c r="G334" i="3"/>
  <c r="I334" i="3"/>
  <c r="J334" i="3" s="1"/>
  <c r="L334" i="3"/>
  <c r="M334" i="3" s="1"/>
  <c r="K335" i="3"/>
  <c r="F335" i="3"/>
  <c r="G335" i="3"/>
  <c r="I335" i="3"/>
  <c r="J335" i="3" s="1"/>
  <c r="L335" i="3"/>
  <c r="M335" i="3" s="1"/>
  <c r="K336" i="3"/>
  <c r="F336" i="3"/>
  <c r="G336" i="3"/>
  <c r="I336" i="3"/>
  <c r="J336" i="3" s="1"/>
  <c r="L336" i="3"/>
  <c r="M336" i="3" s="1"/>
  <c r="K337" i="3"/>
  <c r="F337" i="3"/>
  <c r="G337" i="3"/>
  <c r="I337" i="3"/>
  <c r="J337" i="3" s="1"/>
  <c r="L337" i="3"/>
  <c r="M337" i="3" s="1"/>
  <c r="H338" i="3"/>
  <c r="F338" i="3"/>
  <c r="G338" i="3"/>
  <c r="I338" i="3"/>
  <c r="J338" i="3" s="1"/>
  <c r="L338" i="3"/>
  <c r="M338" i="3" s="1"/>
  <c r="K339" i="3"/>
  <c r="F339" i="3"/>
  <c r="G339" i="3"/>
  <c r="I339" i="3"/>
  <c r="J339" i="3" s="1"/>
  <c r="L339" i="3"/>
  <c r="M339" i="3" s="1"/>
  <c r="K340" i="3"/>
  <c r="F340" i="3"/>
  <c r="G340" i="3"/>
  <c r="I340" i="3"/>
  <c r="J340" i="3" s="1"/>
  <c r="L340" i="3"/>
  <c r="M340" i="3" s="1"/>
  <c r="K341" i="3"/>
  <c r="F341" i="3"/>
  <c r="G341" i="3"/>
  <c r="I341" i="3"/>
  <c r="J341" i="3" s="1"/>
  <c r="L341" i="3"/>
  <c r="M341" i="3" s="1"/>
  <c r="K342" i="3"/>
  <c r="F342" i="3"/>
  <c r="G342" i="3"/>
  <c r="I342" i="3"/>
  <c r="J342" i="3" s="1"/>
  <c r="L342" i="3"/>
  <c r="M342" i="3" s="1"/>
  <c r="K343" i="3"/>
  <c r="F343" i="3"/>
  <c r="G343" i="3"/>
  <c r="I343" i="3"/>
  <c r="J343" i="3" s="1"/>
  <c r="L343" i="3"/>
  <c r="M343" i="3" s="1"/>
  <c r="K344" i="3"/>
  <c r="F344" i="3"/>
  <c r="G344" i="3"/>
  <c r="I344" i="3"/>
  <c r="J344" i="3" s="1"/>
  <c r="L344" i="3"/>
  <c r="M344" i="3" s="1"/>
  <c r="K345" i="3"/>
  <c r="F345" i="3"/>
  <c r="G345" i="3"/>
  <c r="I345" i="3"/>
  <c r="J345" i="3" s="1"/>
  <c r="L345" i="3"/>
  <c r="M345" i="3" s="1"/>
  <c r="H346" i="3"/>
  <c r="F346" i="3"/>
  <c r="G346" i="3"/>
  <c r="I346" i="3"/>
  <c r="J346" i="3" s="1"/>
  <c r="L346" i="3"/>
  <c r="M346" i="3" s="1"/>
  <c r="K347" i="3"/>
  <c r="F347" i="3"/>
  <c r="G347" i="3"/>
  <c r="I347" i="3"/>
  <c r="J347" i="3" s="1"/>
  <c r="L347" i="3"/>
  <c r="M347" i="3" s="1"/>
  <c r="K348" i="3"/>
  <c r="F348" i="3"/>
  <c r="G348" i="3"/>
  <c r="I348" i="3"/>
  <c r="J348" i="3" s="1"/>
  <c r="L348" i="3"/>
  <c r="M348" i="3" s="1"/>
  <c r="K349" i="3"/>
  <c r="F349" i="3"/>
  <c r="G349" i="3"/>
  <c r="I349" i="3"/>
  <c r="J349" i="3" s="1"/>
  <c r="L349" i="3"/>
  <c r="M349" i="3" s="1"/>
  <c r="H350" i="3"/>
  <c r="F350" i="3"/>
  <c r="G350" i="3"/>
  <c r="I350" i="3"/>
  <c r="J350" i="3" s="1"/>
  <c r="L350" i="3"/>
  <c r="M350" i="3" s="1"/>
  <c r="K351" i="3"/>
  <c r="F351" i="3"/>
  <c r="G351" i="3"/>
  <c r="I351" i="3"/>
  <c r="J351" i="3" s="1"/>
  <c r="L351" i="3"/>
  <c r="M351" i="3" s="1"/>
  <c r="K352" i="3"/>
  <c r="F352" i="3"/>
  <c r="G352" i="3"/>
  <c r="I352" i="3"/>
  <c r="J352" i="3" s="1"/>
  <c r="L352" i="3"/>
  <c r="M352" i="3" s="1"/>
  <c r="K353" i="3"/>
  <c r="F353" i="3"/>
  <c r="G353" i="3"/>
  <c r="I353" i="3"/>
  <c r="J353" i="3" s="1"/>
  <c r="L353" i="3"/>
  <c r="M353" i="3" s="1"/>
  <c r="H354" i="3"/>
  <c r="F354" i="3"/>
  <c r="G354" i="3"/>
  <c r="I354" i="3"/>
  <c r="J354" i="3" s="1"/>
  <c r="L354" i="3"/>
  <c r="M354" i="3" s="1"/>
  <c r="K355" i="3"/>
  <c r="F355" i="3"/>
  <c r="G355" i="3"/>
  <c r="I355" i="3"/>
  <c r="J355" i="3" s="1"/>
  <c r="L355" i="3"/>
  <c r="M355" i="3" s="1"/>
  <c r="K356" i="3"/>
  <c r="F356" i="3"/>
  <c r="G356" i="3"/>
  <c r="I356" i="3"/>
  <c r="J356" i="3" s="1"/>
  <c r="L356" i="3"/>
  <c r="M356" i="3" s="1"/>
  <c r="K357" i="3"/>
  <c r="F357" i="3"/>
  <c r="G357" i="3"/>
  <c r="I357" i="3"/>
  <c r="J357" i="3" s="1"/>
  <c r="L357" i="3"/>
  <c r="M357" i="3" s="1"/>
  <c r="K358" i="3"/>
  <c r="F358" i="3"/>
  <c r="G358" i="3"/>
  <c r="I358" i="3"/>
  <c r="J358" i="3" s="1"/>
  <c r="L358" i="3"/>
  <c r="M358" i="3" s="1"/>
  <c r="K359" i="3"/>
  <c r="F359" i="3"/>
  <c r="G359" i="3"/>
  <c r="I359" i="3"/>
  <c r="J359" i="3" s="1"/>
  <c r="L359" i="3"/>
  <c r="M359" i="3" s="1"/>
  <c r="K360" i="3"/>
  <c r="F360" i="3"/>
  <c r="G360" i="3"/>
  <c r="I360" i="3"/>
  <c r="J360" i="3" s="1"/>
  <c r="L360" i="3"/>
  <c r="M360" i="3" s="1"/>
  <c r="K361" i="3"/>
  <c r="F361" i="3"/>
  <c r="G361" i="3"/>
  <c r="I361" i="3"/>
  <c r="J361" i="3" s="1"/>
  <c r="L361" i="3"/>
  <c r="M361" i="3" s="1"/>
  <c r="H362" i="3"/>
  <c r="F362" i="3"/>
  <c r="G362" i="3"/>
  <c r="I362" i="3"/>
  <c r="J362" i="3" s="1"/>
  <c r="L362" i="3"/>
  <c r="M362" i="3" s="1"/>
  <c r="K363" i="3"/>
  <c r="F363" i="3"/>
  <c r="G363" i="3"/>
  <c r="I363" i="3"/>
  <c r="J363" i="3" s="1"/>
  <c r="L363" i="3"/>
  <c r="M363" i="3" s="1"/>
  <c r="K364" i="3"/>
  <c r="F364" i="3"/>
  <c r="G364" i="3"/>
  <c r="I364" i="3"/>
  <c r="J364" i="3" s="1"/>
  <c r="L364" i="3"/>
  <c r="M364" i="3" s="1"/>
  <c r="K365" i="3"/>
  <c r="F365" i="3"/>
  <c r="G365" i="3"/>
  <c r="I365" i="3"/>
  <c r="J365" i="3" s="1"/>
  <c r="L365" i="3"/>
  <c r="M365" i="3" s="1"/>
  <c r="H366" i="3"/>
  <c r="F366" i="3"/>
  <c r="G366" i="3"/>
  <c r="I366" i="3"/>
  <c r="J366" i="3" s="1"/>
  <c r="L366" i="3"/>
  <c r="M366" i="3" s="1"/>
  <c r="K367" i="3"/>
  <c r="F367" i="3"/>
  <c r="G367" i="3"/>
  <c r="I367" i="3"/>
  <c r="J367" i="3" s="1"/>
  <c r="L367" i="3"/>
  <c r="M367" i="3" s="1"/>
  <c r="K368" i="3"/>
  <c r="F368" i="3"/>
  <c r="G368" i="3"/>
  <c r="I368" i="3"/>
  <c r="J368" i="3" s="1"/>
  <c r="L368" i="3"/>
  <c r="M368" i="3" s="1"/>
  <c r="K369" i="3"/>
  <c r="F369" i="3"/>
  <c r="G369" i="3"/>
  <c r="I369" i="3"/>
  <c r="J369" i="3" s="1"/>
  <c r="L369" i="3"/>
  <c r="M369" i="3" s="1"/>
  <c r="H370" i="3"/>
  <c r="F370" i="3"/>
  <c r="G370" i="3"/>
  <c r="I370" i="3"/>
  <c r="J370" i="3" s="1"/>
  <c r="L370" i="3"/>
  <c r="M370" i="3" s="1"/>
  <c r="K371" i="3"/>
  <c r="F371" i="3"/>
  <c r="G371" i="3"/>
  <c r="I371" i="3"/>
  <c r="J371" i="3" s="1"/>
  <c r="L371" i="3"/>
  <c r="M371" i="3" s="1"/>
  <c r="K372" i="3"/>
  <c r="F372" i="3"/>
  <c r="G372" i="3"/>
  <c r="I372" i="3"/>
  <c r="J372" i="3" s="1"/>
  <c r="L372" i="3"/>
  <c r="M372" i="3" s="1"/>
  <c r="K373" i="3"/>
  <c r="F373" i="3"/>
  <c r="G373" i="3"/>
  <c r="I373" i="3"/>
  <c r="J373" i="3" s="1"/>
  <c r="L373" i="3"/>
  <c r="M373" i="3" s="1"/>
  <c r="K374" i="3"/>
  <c r="F374" i="3"/>
  <c r="G374" i="3"/>
  <c r="I374" i="3"/>
  <c r="J374" i="3" s="1"/>
  <c r="L374" i="3"/>
  <c r="M374" i="3" s="1"/>
  <c r="K375" i="3"/>
  <c r="F375" i="3"/>
  <c r="G375" i="3"/>
  <c r="I375" i="3"/>
  <c r="J375" i="3" s="1"/>
  <c r="L375" i="3"/>
  <c r="M375" i="3" s="1"/>
  <c r="K376" i="3"/>
  <c r="F376" i="3"/>
  <c r="G376" i="3"/>
  <c r="I376" i="3"/>
  <c r="J376" i="3" s="1"/>
  <c r="L376" i="3"/>
  <c r="M376" i="3" s="1"/>
  <c r="K377" i="3"/>
  <c r="F377" i="3"/>
  <c r="G377" i="3"/>
  <c r="I377" i="3"/>
  <c r="J377" i="3" s="1"/>
  <c r="L377" i="3"/>
  <c r="M377" i="3" s="1"/>
  <c r="H378" i="3"/>
  <c r="F378" i="3"/>
  <c r="G378" i="3"/>
  <c r="I378" i="3"/>
  <c r="J378" i="3" s="1"/>
  <c r="L378" i="3"/>
  <c r="M378" i="3" s="1"/>
  <c r="K379" i="3"/>
  <c r="F379" i="3"/>
  <c r="G379" i="3"/>
  <c r="I379" i="3"/>
  <c r="J379" i="3" s="1"/>
  <c r="L379" i="3"/>
  <c r="M379" i="3" s="1"/>
  <c r="K380" i="3"/>
  <c r="F380" i="3"/>
  <c r="G380" i="3"/>
  <c r="I380" i="3"/>
  <c r="J380" i="3" s="1"/>
  <c r="L380" i="3"/>
  <c r="M380" i="3" s="1"/>
  <c r="K381" i="3"/>
  <c r="F381" i="3"/>
  <c r="G381" i="3"/>
  <c r="I381" i="3"/>
  <c r="J381" i="3" s="1"/>
  <c r="L381" i="3"/>
  <c r="M381" i="3" s="1"/>
  <c r="H382" i="3"/>
  <c r="F382" i="3"/>
  <c r="G382" i="3"/>
  <c r="I382" i="3"/>
  <c r="J382" i="3" s="1"/>
  <c r="L382" i="3"/>
  <c r="M382" i="3" s="1"/>
  <c r="K383" i="3"/>
  <c r="F383" i="3"/>
  <c r="G383" i="3"/>
  <c r="I383" i="3"/>
  <c r="J383" i="3" s="1"/>
  <c r="L383" i="3"/>
  <c r="M383" i="3" s="1"/>
  <c r="K384" i="3"/>
  <c r="F384" i="3"/>
  <c r="G384" i="3"/>
  <c r="I384" i="3"/>
  <c r="J384" i="3" s="1"/>
  <c r="L384" i="3"/>
  <c r="M384" i="3" s="1"/>
  <c r="K385" i="3"/>
  <c r="F385" i="3"/>
  <c r="G385" i="3"/>
  <c r="I385" i="3"/>
  <c r="J385" i="3" s="1"/>
  <c r="L385" i="3"/>
  <c r="M385" i="3" s="1"/>
  <c r="H386" i="3"/>
  <c r="F386" i="3"/>
  <c r="G386" i="3"/>
  <c r="I386" i="3"/>
  <c r="J386" i="3" s="1"/>
  <c r="L386" i="3"/>
  <c r="M386" i="3" s="1"/>
  <c r="K387" i="3"/>
  <c r="F387" i="3"/>
  <c r="G387" i="3"/>
  <c r="I387" i="3"/>
  <c r="J387" i="3" s="1"/>
  <c r="L387" i="3"/>
  <c r="M387" i="3" s="1"/>
  <c r="K388" i="3"/>
  <c r="F388" i="3"/>
  <c r="G388" i="3"/>
  <c r="I388" i="3"/>
  <c r="J388" i="3" s="1"/>
  <c r="L388" i="3"/>
  <c r="M388" i="3" s="1"/>
  <c r="K389" i="3"/>
  <c r="F389" i="3"/>
  <c r="G389" i="3"/>
  <c r="I389" i="3"/>
  <c r="J389" i="3" s="1"/>
  <c r="L389" i="3"/>
  <c r="M389" i="3" s="1"/>
  <c r="K390" i="3"/>
  <c r="F390" i="3"/>
  <c r="G390" i="3"/>
  <c r="I390" i="3"/>
  <c r="J390" i="3" s="1"/>
  <c r="L390" i="3"/>
  <c r="M390" i="3" s="1"/>
  <c r="K391" i="3"/>
  <c r="F391" i="3"/>
  <c r="G391" i="3"/>
  <c r="I391" i="3"/>
  <c r="J391" i="3" s="1"/>
  <c r="L391" i="3"/>
  <c r="M391" i="3" s="1"/>
  <c r="K392" i="3"/>
  <c r="F392" i="3"/>
  <c r="G392" i="3"/>
  <c r="I392" i="3"/>
  <c r="J392" i="3" s="1"/>
  <c r="L392" i="3"/>
  <c r="M392" i="3" s="1"/>
  <c r="K393" i="3"/>
  <c r="F393" i="3"/>
  <c r="G393" i="3"/>
  <c r="I393" i="3"/>
  <c r="J393" i="3" s="1"/>
  <c r="L393" i="3"/>
  <c r="M393" i="3" s="1"/>
  <c r="H394" i="3"/>
  <c r="F394" i="3"/>
  <c r="G394" i="3"/>
  <c r="I394" i="3"/>
  <c r="J394" i="3" s="1"/>
  <c r="L394" i="3"/>
  <c r="M394" i="3" s="1"/>
  <c r="K395" i="3"/>
  <c r="F395" i="3"/>
  <c r="G395" i="3"/>
  <c r="I395" i="3"/>
  <c r="J395" i="3" s="1"/>
  <c r="L395" i="3"/>
  <c r="M395" i="3" s="1"/>
  <c r="K396" i="3"/>
  <c r="F396" i="3"/>
  <c r="G396" i="3"/>
  <c r="I396" i="3"/>
  <c r="J396" i="3" s="1"/>
  <c r="L396" i="3"/>
  <c r="M396" i="3" s="1"/>
  <c r="K397" i="3"/>
  <c r="F397" i="3"/>
  <c r="G397" i="3"/>
  <c r="I397" i="3"/>
  <c r="J397" i="3" s="1"/>
  <c r="L397" i="3"/>
  <c r="M397" i="3" s="1"/>
  <c r="H398" i="3"/>
  <c r="F398" i="3"/>
  <c r="G398" i="3"/>
  <c r="I398" i="3"/>
  <c r="J398" i="3" s="1"/>
  <c r="L398" i="3"/>
  <c r="M398" i="3" s="1"/>
  <c r="K399" i="3"/>
  <c r="F399" i="3"/>
  <c r="G399" i="3"/>
  <c r="I399" i="3"/>
  <c r="J399" i="3" s="1"/>
  <c r="L399" i="3"/>
  <c r="M399" i="3" s="1"/>
  <c r="K400" i="3"/>
  <c r="F400" i="3"/>
  <c r="G400" i="3"/>
  <c r="I400" i="3"/>
  <c r="J400" i="3" s="1"/>
  <c r="L400" i="3"/>
  <c r="M400" i="3" s="1"/>
  <c r="K401" i="3"/>
  <c r="F401" i="3"/>
  <c r="G401" i="3"/>
  <c r="I401" i="3"/>
  <c r="J401" i="3" s="1"/>
  <c r="L401" i="3"/>
  <c r="M401" i="3" s="1"/>
  <c r="H402" i="3"/>
  <c r="F402" i="3"/>
  <c r="G402" i="3"/>
  <c r="I402" i="3"/>
  <c r="J402" i="3" s="1"/>
  <c r="L402" i="3"/>
  <c r="M402" i="3" s="1"/>
  <c r="K403" i="3"/>
  <c r="F403" i="3"/>
  <c r="G403" i="3"/>
  <c r="I403" i="3"/>
  <c r="J403" i="3" s="1"/>
  <c r="L403" i="3"/>
  <c r="M403" i="3" s="1"/>
  <c r="K404" i="3"/>
  <c r="F404" i="3"/>
  <c r="G404" i="3"/>
  <c r="I404" i="3"/>
  <c r="J404" i="3" s="1"/>
  <c r="L404" i="3"/>
  <c r="M404" i="3" s="1"/>
  <c r="K405" i="3"/>
  <c r="F405" i="3"/>
  <c r="G405" i="3"/>
  <c r="I405" i="3"/>
  <c r="J405" i="3" s="1"/>
  <c r="L405" i="3"/>
  <c r="M405" i="3" s="1"/>
  <c r="K406" i="3"/>
  <c r="F406" i="3"/>
  <c r="G406" i="3"/>
  <c r="I406" i="3"/>
  <c r="J406" i="3" s="1"/>
  <c r="L406" i="3"/>
  <c r="M406" i="3" s="1"/>
  <c r="K407" i="3"/>
  <c r="F407" i="3"/>
  <c r="G407" i="3"/>
  <c r="I407" i="3"/>
  <c r="J407" i="3" s="1"/>
  <c r="L407" i="3"/>
  <c r="M407" i="3" s="1"/>
  <c r="K408" i="3"/>
  <c r="F408" i="3"/>
  <c r="G408" i="3"/>
  <c r="I408" i="3"/>
  <c r="J408" i="3" s="1"/>
  <c r="L408" i="3"/>
  <c r="M408" i="3" s="1"/>
  <c r="K409" i="3"/>
  <c r="F409" i="3"/>
  <c r="G409" i="3"/>
  <c r="I409" i="3"/>
  <c r="J409" i="3" s="1"/>
  <c r="L409" i="3"/>
  <c r="M409" i="3" s="1"/>
  <c r="H410" i="3"/>
  <c r="F410" i="3"/>
  <c r="G410" i="3"/>
  <c r="I410" i="3"/>
  <c r="J410" i="3" s="1"/>
  <c r="L410" i="3"/>
  <c r="M410" i="3" s="1"/>
  <c r="K411" i="3"/>
  <c r="F411" i="3"/>
  <c r="G411" i="3"/>
  <c r="I411" i="3"/>
  <c r="J411" i="3" s="1"/>
  <c r="L411" i="3"/>
  <c r="M411" i="3" s="1"/>
  <c r="K412" i="3"/>
  <c r="F412" i="3"/>
  <c r="G412" i="3"/>
  <c r="I412" i="3"/>
  <c r="J412" i="3" s="1"/>
  <c r="L412" i="3"/>
  <c r="M412" i="3" s="1"/>
  <c r="K413" i="3"/>
  <c r="F413" i="3"/>
  <c r="G413" i="3"/>
  <c r="I413" i="3"/>
  <c r="J413" i="3" s="1"/>
  <c r="L413" i="3"/>
  <c r="M413" i="3" s="1"/>
  <c r="H414" i="3"/>
  <c r="F414" i="3"/>
  <c r="G414" i="3"/>
  <c r="I414" i="3"/>
  <c r="J414" i="3" s="1"/>
  <c r="L414" i="3"/>
  <c r="M414" i="3" s="1"/>
  <c r="K415" i="3"/>
  <c r="F415" i="3"/>
  <c r="G415" i="3"/>
  <c r="I415" i="3"/>
  <c r="J415" i="3" s="1"/>
  <c r="L415" i="3"/>
  <c r="M415" i="3" s="1"/>
  <c r="K416" i="3"/>
  <c r="F416" i="3"/>
  <c r="G416" i="3"/>
  <c r="I416" i="3"/>
  <c r="J416" i="3" s="1"/>
  <c r="L416" i="3"/>
  <c r="M416" i="3" s="1"/>
  <c r="K417" i="3"/>
  <c r="F417" i="3"/>
  <c r="G417" i="3"/>
  <c r="I417" i="3"/>
  <c r="J417" i="3" s="1"/>
  <c r="L417" i="3"/>
  <c r="M417" i="3" s="1"/>
  <c r="H418" i="3"/>
  <c r="F418" i="3"/>
  <c r="G418" i="3"/>
  <c r="I418" i="3"/>
  <c r="J418" i="3" s="1"/>
  <c r="L418" i="3"/>
  <c r="M418" i="3" s="1"/>
  <c r="K419" i="3"/>
  <c r="F419" i="3"/>
  <c r="G419" i="3"/>
  <c r="I419" i="3"/>
  <c r="J419" i="3" s="1"/>
  <c r="L419" i="3"/>
  <c r="M419" i="3" s="1"/>
  <c r="K420" i="3"/>
  <c r="F420" i="3"/>
  <c r="G420" i="3"/>
  <c r="I420" i="3"/>
  <c r="J420" i="3" s="1"/>
  <c r="L420" i="3"/>
  <c r="M420" i="3" s="1"/>
  <c r="K421" i="3"/>
  <c r="F421" i="3"/>
  <c r="G421" i="3"/>
  <c r="I421" i="3"/>
  <c r="J421" i="3" s="1"/>
  <c r="L421" i="3"/>
  <c r="M421" i="3" s="1"/>
  <c r="K422" i="3"/>
  <c r="F422" i="3"/>
  <c r="G422" i="3"/>
  <c r="I422" i="3"/>
  <c r="J422" i="3" s="1"/>
  <c r="L422" i="3"/>
  <c r="M422" i="3" s="1"/>
  <c r="K423" i="3"/>
  <c r="F423" i="3"/>
  <c r="G423" i="3"/>
  <c r="I423" i="3"/>
  <c r="J423" i="3" s="1"/>
  <c r="L423" i="3"/>
  <c r="M423" i="3" s="1"/>
  <c r="K424" i="3"/>
  <c r="F424" i="3"/>
  <c r="G424" i="3"/>
  <c r="I424" i="3"/>
  <c r="J424" i="3" s="1"/>
  <c r="L424" i="3"/>
  <c r="M424" i="3" s="1"/>
  <c r="K425" i="3"/>
  <c r="F425" i="3"/>
  <c r="G425" i="3"/>
  <c r="I425" i="3"/>
  <c r="J425" i="3" s="1"/>
  <c r="L425" i="3"/>
  <c r="M425" i="3" s="1"/>
  <c r="H426" i="3"/>
  <c r="F426" i="3"/>
  <c r="G426" i="3"/>
  <c r="I426" i="3"/>
  <c r="J426" i="3" s="1"/>
  <c r="L426" i="3"/>
  <c r="M426" i="3" s="1"/>
  <c r="K427" i="3"/>
  <c r="F427" i="3"/>
  <c r="G427" i="3"/>
  <c r="I427" i="3"/>
  <c r="J427" i="3" s="1"/>
  <c r="L427" i="3"/>
  <c r="M427" i="3" s="1"/>
  <c r="K428" i="3"/>
  <c r="F428" i="3"/>
  <c r="G428" i="3"/>
  <c r="I428" i="3"/>
  <c r="J428" i="3" s="1"/>
  <c r="L428" i="3"/>
  <c r="M428" i="3" s="1"/>
  <c r="K429" i="3"/>
  <c r="F429" i="3"/>
  <c r="G429" i="3"/>
  <c r="I429" i="3"/>
  <c r="J429" i="3" s="1"/>
  <c r="L429" i="3"/>
  <c r="M429" i="3" s="1"/>
  <c r="H430" i="3"/>
  <c r="F430" i="3"/>
  <c r="G430" i="3"/>
  <c r="I430" i="3"/>
  <c r="J430" i="3" s="1"/>
  <c r="L430" i="3"/>
  <c r="M430" i="3" s="1"/>
  <c r="K431" i="3"/>
  <c r="F431" i="3"/>
  <c r="G431" i="3"/>
  <c r="I431" i="3"/>
  <c r="J431" i="3" s="1"/>
  <c r="L431" i="3"/>
  <c r="M431" i="3" s="1"/>
  <c r="K432" i="3"/>
  <c r="F432" i="3"/>
  <c r="G432" i="3"/>
  <c r="I432" i="3"/>
  <c r="J432" i="3" s="1"/>
  <c r="L432" i="3"/>
  <c r="M432" i="3" s="1"/>
  <c r="K433" i="3"/>
  <c r="F433" i="3"/>
  <c r="G433" i="3"/>
  <c r="I433" i="3"/>
  <c r="J433" i="3" s="1"/>
  <c r="L433" i="3"/>
  <c r="M433" i="3" s="1"/>
  <c r="H434" i="3"/>
  <c r="F434" i="3"/>
  <c r="G434" i="3"/>
  <c r="I434" i="3"/>
  <c r="J434" i="3" s="1"/>
  <c r="L434" i="3"/>
  <c r="M434" i="3" s="1"/>
  <c r="K435" i="3"/>
  <c r="F435" i="3"/>
  <c r="G435" i="3"/>
  <c r="I435" i="3"/>
  <c r="J435" i="3" s="1"/>
  <c r="L435" i="3"/>
  <c r="M435" i="3" s="1"/>
  <c r="K436" i="3"/>
  <c r="F436" i="3"/>
  <c r="G436" i="3"/>
  <c r="I436" i="3"/>
  <c r="J436" i="3" s="1"/>
  <c r="L436" i="3"/>
  <c r="M436" i="3" s="1"/>
  <c r="K437" i="3"/>
  <c r="F437" i="3"/>
  <c r="G437" i="3"/>
  <c r="I437" i="3"/>
  <c r="J437" i="3" s="1"/>
  <c r="L437" i="3"/>
  <c r="M437" i="3" s="1"/>
  <c r="K438" i="3"/>
  <c r="F438" i="3"/>
  <c r="G438" i="3"/>
  <c r="I438" i="3"/>
  <c r="J438" i="3" s="1"/>
  <c r="L438" i="3"/>
  <c r="M438" i="3" s="1"/>
  <c r="K439" i="3"/>
  <c r="F439" i="3"/>
  <c r="G439" i="3"/>
  <c r="I439" i="3"/>
  <c r="J439" i="3" s="1"/>
  <c r="L439" i="3"/>
  <c r="M439" i="3" s="1"/>
  <c r="K440" i="3"/>
  <c r="F440" i="3"/>
  <c r="G440" i="3"/>
  <c r="I440" i="3"/>
  <c r="J440" i="3" s="1"/>
  <c r="L440" i="3"/>
  <c r="M440" i="3" s="1"/>
  <c r="K441" i="3"/>
  <c r="F441" i="3"/>
  <c r="G441" i="3"/>
  <c r="I441" i="3"/>
  <c r="J441" i="3" s="1"/>
  <c r="L441" i="3"/>
  <c r="M441" i="3" s="1"/>
  <c r="H442" i="3"/>
  <c r="F442" i="3"/>
  <c r="G442" i="3"/>
  <c r="I442" i="3"/>
  <c r="J442" i="3" s="1"/>
  <c r="L442" i="3"/>
  <c r="M442" i="3" s="1"/>
  <c r="K443" i="3"/>
  <c r="F443" i="3"/>
  <c r="G443" i="3"/>
  <c r="I443" i="3"/>
  <c r="J443" i="3" s="1"/>
  <c r="L443" i="3"/>
  <c r="M443" i="3" s="1"/>
  <c r="K444" i="3"/>
  <c r="F444" i="3"/>
  <c r="G444" i="3"/>
  <c r="I444" i="3"/>
  <c r="J444" i="3" s="1"/>
  <c r="L444" i="3"/>
  <c r="M444" i="3" s="1"/>
  <c r="K445" i="3"/>
  <c r="F445" i="3"/>
  <c r="G445" i="3"/>
  <c r="I445" i="3"/>
  <c r="J445" i="3" s="1"/>
  <c r="L445" i="3"/>
  <c r="M445" i="3" s="1"/>
  <c r="H446" i="3"/>
  <c r="F446" i="3"/>
  <c r="G446" i="3"/>
  <c r="I446" i="3"/>
  <c r="J446" i="3" s="1"/>
  <c r="L446" i="3"/>
  <c r="M446" i="3" s="1"/>
  <c r="K447" i="3"/>
  <c r="F447" i="3"/>
  <c r="G447" i="3"/>
  <c r="I447" i="3"/>
  <c r="J447" i="3" s="1"/>
  <c r="L447" i="3"/>
  <c r="M447" i="3" s="1"/>
  <c r="K448" i="3"/>
  <c r="F448" i="3"/>
  <c r="G448" i="3"/>
  <c r="I448" i="3"/>
  <c r="J448" i="3" s="1"/>
  <c r="L448" i="3"/>
  <c r="M448" i="3" s="1"/>
  <c r="K449" i="3"/>
  <c r="F449" i="3"/>
  <c r="G449" i="3"/>
  <c r="I449" i="3"/>
  <c r="J449" i="3" s="1"/>
  <c r="L449" i="3"/>
  <c r="M449" i="3" s="1"/>
  <c r="H450" i="3"/>
  <c r="F450" i="3"/>
  <c r="G450" i="3"/>
  <c r="I450" i="3"/>
  <c r="J450" i="3" s="1"/>
  <c r="L450" i="3"/>
  <c r="M450" i="3" s="1"/>
  <c r="K451" i="3"/>
  <c r="F451" i="3"/>
  <c r="G451" i="3"/>
  <c r="I451" i="3"/>
  <c r="J451" i="3" s="1"/>
  <c r="L451" i="3"/>
  <c r="M451" i="3" s="1"/>
  <c r="K452" i="3"/>
  <c r="F452" i="3"/>
  <c r="G452" i="3"/>
  <c r="I452" i="3"/>
  <c r="J452" i="3" s="1"/>
  <c r="L452" i="3"/>
  <c r="M452" i="3" s="1"/>
  <c r="K453" i="3"/>
  <c r="F453" i="3"/>
  <c r="G453" i="3"/>
  <c r="I453" i="3"/>
  <c r="J453" i="3" s="1"/>
  <c r="L453" i="3"/>
  <c r="M453" i="3" s="1"/>
  <c r="K454" i="3"/>
  <c r="F454" i="3"/>
  <c r="G454" i="3"/>
  <c r="I454" i="3"/>
  <c r="J454" i="3" s="1"/>
  <c r="L454" i="3"/>
  <c r="M454" i="3" s="1"/>
  <c r="K455" i="3"/>
  <c r="F455" i="3"/>
  <c r="G455" i="3"/>
  <c r="I455" i="3"/>
  <c r="J455" i="3" s="1"/>
  <c r="L455" i="3"/>
  <c r="M455" i="3" s="1"/>
  <c r="K456" i="3"/>
  <c r="F456" i="3"/>
  <c r="G456" i="3"/>
  <c r="I456" i="3"/>
  <c r="J456" i="3" s="1"/>
  <c r="L456" i="3"/>
  <c r="M456" i="3" s="1"/>
  <c r="K457" i="3"/>
  <c r="F457" i="3"/>
  <c r="G457" i="3"/>
  <c r="I457" i="3"/>
  <c r="J457" i="3" s="1"/>
  <c r="L457" i="3"/>
  <c r="M457" i="3" s="1"/>
  <c r="H458" i="3"/>
  <c r="F458" i="3"/>
  <c r="G458" i="3"/>
  <c r="I458" i="3"/>
  <c r="J458" i="3" s="1"/>
  <c r="L458" i="3"/>
  <c r="M458" i="3" s="1"/>
  <c r="K459" i="3"/>
  <c r="F459" i="3"/>
  <c r="G459" i="3"/>
  <c r="I459" i="3"/>
  <c r="J459" i="3" s="1"/>
  <c r="L459" i="3"/>
  <c r="M459" i="3" s="1"/>
  <c r="K460" i="3"/>
  <c r="F460" i="3"/>
  <c r="G460" i="3"/>
  <c r="I460" i="3"/>
  <c r="J460" i="3" s="1"/>
  <c r="L460" i="3"/>
  <c r="M460" i="3" s="1"/>
  <c r="K461" i="3"/>
  <c r="F461" i="3"/>
  <c r="G461" i="3"/>
  <c r="I461" i="3"/>
  <c r="J461" i="3" s="1"/>
  <c r="L461" i="3"/>
  <c r="M461" i="3" s="1"/>
  <c r="H462" i="3"/>
  <c r="F462" i="3"/>
  <c r="G462" i="3"/>
  <c r="I462" i="3"/>
  <c r="J462" i="3" s="1"/>
  <c r="L462" i="3"/>
  <c r="M462" i="3" s="1"/>
  <c r="K463" i="3"/>
  <c r="F463" i="3"/>
  <c r="G463" i="3"/>
  <c r="I463" i="3"/>
  <c r="J463" i="3" s="1"/>
  <c r="L463" i="3"/>
  <c r="M463" i="3" s="1"/>
  <c r="K464" i="3"/>
  <c r="F464" i="3"/>
  <c r="G464" i="3"/>
  <c r="I464" i="3"/>
  <c r="J464" i="3" s="1"/>
  <c r="L464" i="3"/>
  <c r="M464" i="3" s="1"/>
  <c r="K465" i="3"/>
  <c r="F465" i="3"/>
  <c r="G465" i="3"/>
  <c r="I465" i="3"/>
  <c r="J465" i="3" s="1"/>
  <c r="L465" i="3"/>
  <c r="M465" i="3" s="1"/>
  <c r="H466" i="3"/>
  <c r="F466" i="3"/>
  <c r="G466" i="3"/>
  <c r="I466" i="3"/>
  <c r="J466" i="3" s="1"/>
  <c r="L466" i="3"/>
  <c r="M466" i="3" s="1"/>
  <c r="K467" i="3"/>
  <c r="F467" i="3"/>
  <c r="G467" i="3"/>
  <c r="I467" i="3"/>
  <c r="J467" i="3" s="1"/>
  <c r="L467" i="3"/>
  <c r="M467" i="3" s="1"/>
  <c r="K468" i="3"/>
  <c r="F468" i="3"/>
  <c r="G468" i="3"/>
  <c r="I468" i="3"/>
  <c r="J468" i="3" s="1"/>
  <c r="L468" i="3"/>
  <c r="M468" i="3" s="1"/>
  <c r="K469" i="3"/>
  <c r="F469" i="3"/>
  <c r="G469" i="3"/>
  <c r="I469" i="3"/>
  <c r="J469" i="3" s="1"/>
  <c r="L469" i="3"/>
  <c r="M469" i="3" s="1"/>
  <c r="K470" i="3"/>
  <c r="F470" i="3"/>
  <c r="G470" i="3"/>
  <c r="I470" i="3"/>
  <c r="J470" i="3" s="1"/>
  <c r="L470" i="3"/>
  <c r="M470" i="3" s="1"/>
  <c r="K471" i="3"/>
  <c r="F471" i="3"/>
  <c r="G471" i="3"/>
  <c r="I471" i="3"/>
  <c r="J471" i="3" s="1"/>
  <c r="L471" i="3"/>
  <c r="M471" i="3" s="1"/>
  <c r="K472" i="3"/>
  <c r="F472" i="3"/>
  <c r="G472" i="3"/>
  <c r="I472" i="3"/>
  <c r="J472" i="3" s="1"/>
  <c r="L472" i="3"/>
  <c r="M472" i="3" s="1"/>
  <c r="K473" i="3"/>
  <c r="F473" i="3"/>
  <c r="G473" i="3"/>
  <c r="I473" i="3"/>
  <c r="J473" i="3" s="1"/>
  <c r="L473" i="3"/>
  <c r="M473" i="3" s="1"/>
  <c r="H474" i="3"/>
  <c r="F474" i="3"/>
  <c r="G474" i="3"/>
  <c r="I474" i="3"/>
  <c r="J474" i="3" s="1"/>
  <c r="L474" i="3"/>
  <c r="M474" i="3" s="1"/>
  <c r="K475" i="3"/>
  <c r="F475" i="3"/>
  <c r="G475" i="3"/>
  <c r="I475" i="3"/>
  <c r="J475" i="3" s="1"/>
  <c r="L475" i="3"/>
  <c r="M475" i="3" s="1"/>
  <c r="K476" i="3"/>
  <c r="F476" i="3"/>
  <c r="G476" i="3"/>
  <c r="I476" i="3"/>
  <c r="J476" i="3" s="1"/>
  <c r="L476" i="3"/>
  <c r="M476" i="3" s="1"/>
  <c r="K477" i="3"/>
  <c r="F477" i="3"/>
  <c r="G477" i="3"/>
  <c r="I477" i="3"/>
  <c r="J477" i="3" s="1"/>
  <c r="L477" i="3"/>
  <c r="M477" i="3" s="1"/>
  <c r="H478" i="3"/>
  <c r="F478" i="3"/>
  <c r="G478" i="3"/>
  <c r="I478" i="3"/>
  <c r="J478" i="3" s="1"/>
  <c r="L478" i="3"/>
  <c r="M478" i="3" s="1"/>
  <c r="K479" i="3"/>
  <c r="F479" i="3"/>
  <c r="G479" i="3"/>
  <c r="I479" i="3"/>
  <c r="J479" i="3" s="1"/>
  <c r="L479" i="3"/>
  <c r="M479" i="3" s="1"/>
  <c r="K480" i="3"/>
  <c r="F480" i="3"/>
  <c r="G480" i="3"/>
  <c r="I480" i="3"/>
  <c r="J480" i="3" s="1"/>
  <c r="L480" i="3"/>
  <c r="M480" i="3" s="1"/>
  <c r="K481" i="3"/>
  <c r="F481" i="3"/>
  <c r="G481" i="3"/>
  <c r="I481" i="3"/>
  <c r="J481" i="3" s="1"/>
  <c r="L481" i="3"/>
  <c r="M481" i="3" s="1"/>
  <c r="H482" i="3"/>
  <c r="F482" i="3"/>
  <c r="G482" i="3"/>
  <c r="I482" i="3"/>
  <c r="J482" i="3" s="1"/>
  <c r="L482" i="3"/>
  <c r="M482" i="3" s="1"/>
  <c r="K483" i="3"/>
  <c r="F483" i="3"/>
  <c r="G483" i="3"/>
  <c r="I483" i="3"/>
  <c r="J483" i="3" s="1"/>
  <c r="L483" i="3"/>
  <c r="M483" i="3" s="1"/>
  <c r="K484" i="3"/>
  <c r="F484" i="3"/>
  <c r="G484" i="3"/>
  <c r="I484" i="3"/>
  <c r="J484" i="3" s="1"/>
  <c r="L484" i="3"/>
  <c r="M484" i="3" s="1"/>
  <c r="K485" i="3"/>
  <c r="F485" i="3"/>
  <c r="G485" i="3"/>
  <c r="I485" i="3"/>
  <c r="J485" i="3" s="1"/>
  <c r="L485" i="3"/>
  <c r="M485" i="3" s="1"/>
  <c r="K486" i="3"/>
  <c r="F486" i="3"/>
  <c r="G486" i="3"/>
  <c r="I486" i="3"/>
  <c r="J486" i="3" s="1"/>
  <c r="L486" i="3"/>
  <c r="M486" i="3" s="1"/>
  <c r="K487" i="3"/>
  <c r="F487" i="3"/>
  <c r="G487" i="3"/>
  <c r="I487" i="3"/>
  <c r="J487" i="3" s="1"/>
  <c r="L487" i="3"/>
  <c r="M487" i="3" s="1"/>
  <c r="K488" i="3"/>
  <c r="F488" i="3"/>
  <c r="G488" i="3"/>
  <c r="I488" i="3"/>
  <c r="J488" i="3" s="1"/>
  <c r="L488" i="3"/>
  <c r="M488" i="3" s="1"/>
  <c r="K489" i="3"/>
  <c r="F489" i="3"/>
  <c r="G489" i="3"/>
  <c r="I489" i="3"/>
  <c r="J489" i="3" s="1"/>
  <c r="L489" i="3"/>
  <c r="M489" i="3" s="1"/>
  <c r="H490" i="3"/>
  <c r="F490" i="3"/>
  <c r="G490" i="3"/>
  <c r="I490" i="3"/>
  <c r="J490" i="3" s="1"/>
  <c r="L490" i="3"/>
  <c r="M490" i="3" s="1"/>
  <c r="K491" i="3"/>
  <c r="F491" i="3"/>
  <c r="G491" i="3"/>
  <c r="I491" i="3"/>
  <c r="J491" i="3" s="1"/>
  <c r="L491" i="3"/>
  <c r="M491" i="3" s="1"/>
  <c r="K492" i="3"/>
  <c r="F492" i="3"/>
  <c r="G492" i="3"/>
  <c r="I492" i="3"/>
  <c r="J492" i="3" s="1"/>
  <c r="L492" i="3"/>
  <c r="M492" i="3" s="1"/>
  <c r="K493" i="3"/>
  <c r="F493" i="3"/>
  <c r="G493" i="3"/>
  <c r="I493" i="3"/>
  <c r="J493" i="3" s="1"/>
  <c r="L493" i="3"/>
  <c r="M493" i="3" s="1"/>
  <c r="H494" i="3"/>
  <c r="F494" i="3"/>
  <c r="G494" i="3"/>
  <c r="I494" i="3"/>
  <c r="J494" i="3" s="1"/>
  <c r="L494" i="3"/>
  <c r="M494" i="3" s="1"/>
  <c r="K495" i="3"/>
  <c r="F495" i="3"/>
  <c r="G495" i="3"/>
  <c r="I495" i="3"/>
  <c r="J495" i="3" s="1"/>
  <c r="L495" i="3"/>
  <c r="M495" i="3" s="1"/>
  <c r="K496" i="3"/>
  <c r="F496" i="3"/>
  <c r="G496" i="3"/>
  <c r="I496" i="3"/>
  <c r="J496" i="3" s="1"/>
  <c r="L496" i="3"/>
  <c r="M496" i="3" s="1"/>
  <c r="K497" i="3"/>
  <c r="F497" i="3"/>
  <c r="G497" i="3"/>
  <c r="I497" i="3"/>
  <c r="J497" i="3" s="1"/>
  <c r="L497" i="3"/>
  <c r="M497" i="3" s="1"/>
  <c r="H498" i="3"/>
  <c r="F498" i="3"/>
  <c r="G498" i="3"/>
  <c r="I498" i="3"/>
  <c r="J498" i="3" s="1"/>
  <c r="L498" i="3"/>
  <c r="M498" i="3" s="1"/>
  <c r="K499" i="3"/>
  <c r="F499" i="3"/>
  <c r="G499" i="3"/>
  <c r="I499" i="3"/>
  <c r="J499" i="3" s="1"/>
  <c r="L499" i="3"/>
  <c r="M499" i="3" s="1"/>
  <c r="K500" i="3"/>
  <c r="F500" i="3"/>
  <c r="G500" i="3"/>
  <c r="I500" i="3"/>
  <c r="J500" i="3" s="1"/>
  <c r="L500" i="3"/>
  <c r="M500" i="3" s="1"/>
  <c r="K501" i="3"/>
  <c r="F501" i="3"/>
  <c r="G501" i="3"/>
  <c r="I501" i="3"/>
  <c r="J501" i="3" s="1"/>
  <c r="L501" i="3"/>
  <c r="M501" i="3" s="1"/>
  <c r="K502" i="3"/>
  <c r="F502" i="3"/>
  <c r="G502" i="3"/>
  <c r="I502" i="3"/>
  <c r="J502" i="3" s="1"/>
  <c r="L502" i="3"/>
  <c r="M502" i="3" s="1"/>
  <c r="L11" i="3"/>
  <c r="M11" i="3" s="1"/>
  <c r="I11" i="3"/>
  <c r="J11" i="3" s="1"/>
  <c r="G11" i="3"/>
  <c r="F11" i="3"/>
  <c r="K11" i="3"/>
  <c r="O448" i="3" l="1"/>
  <c r="P456" i="3"/>
  <c r="P93" i="3"/>
  <c r="O156" i="3"/>
  <c r="P225" i="3"/>
  <c r="O320" i="3"/>
  <c r="O92" i="3"/>
  <c r="O384" i="3"/>
  <c r="O28" i="3"/>
  <c r="H445" i="3"/>
  <c r="H365" i="3"/>
  <c r="H229" i="3"/>
  <c r="H477" i="3"/>
  <c r="H381" i="3"/>
  <c r="H289" i="3"/>
  <c r="K482" i="3"/>
  <c r="H429" i="3"/>
  <c r="H349" i="3"/>
  <c r="H213" i="3"/>
  <c r="K290" i="3"/>
  <c r="H413" i="3"/>
  <c r="H313" i="3"/>
  <c r="H197" i="3"/>
  <c r="H497" i="3"/>
  <c r="K114" i="3"/>
  <c r="H269" i="3"/>
  <c r="K418" i="3"/>
  <c r="K50" i="3"/>
  <c r="H461" i="3"/>
  <c r="H397" i="3"/>
  <c r="H333" i="3"/>
  <c r="H245" i="3"/>
  <c r="H181" i="3"/>
  <c r="K354" i="3"/>
  <c r="H481" i="3"/>
  <c r="H465" i="3"/>
  <c r="H449" i="3"/>
  <c r="H433" i="3"/>
  <c r="H417" i="3"/>
  <c r="H401" i="3"/>
  <c r="H385" i="3"/>
  <c r="H369" i="3"/>
  <c r="H353" i="3"/>
  <c r="H337" i="3"/>
  <c r="H317" i="3"/>
  <c r="H297" i="3"/>
  <c r="H273" i="3"/>
  <c r="H249" i="3"/>
  <c r="H233" i="3"/>
  <c r="H217" i="3"/>
  <c r="H201" i="3"/>
  <c r="H185" i="3"/>
  <c r="H165" i="3"/>
  <c r="H133" i="3"/>
  <c r="K498" i="3"/>
  <c r="K434" i="3"/>
  <c r="K370" i="3"/>
  <c r="K306" i="3"/>
  <c r="K162" i="3"/>
  <c r="K66" i="3"/>
  <c r="H493" i="3"/>
  <c r="H473" i="3"/>
  <c r="H457" i="3"/>
  <c r="H441" i="3"/>
  <c r="H425" i="3"/>
  <c r="H409" i="3"/>
  <c r="H393" i="3"/>
  <c r="H377" i="3"/>
  <c r="H361" i="3"/>
  <c r="H345" i="3"/>
  <c r="H329" i="3"/>
  <c r="H305" i="3"/>
  <c r="H285" i="3"/>
  <c r="H265" i="3"/>
  <c r="H241" i="3"/>
  <c r="H225" i="3"/>
  <c r="H209" i="3"/>
  <c r="H193" i="3"/>
  <c r="H176" i="3"/>
  <c r="H149" i="3"/>
  <c r="H33" i="3"/>
  <c r="K466" i="3"/>
  <c r="K402" i="3"/>
  <c r="K338" i="3"/>
  <c r="K274" i="3"/>
  <c r="K98" i="3"/>
  <c r="K34" i="3"/>
  <c r="H157" i="3"/>
  <c r="H125" i="3"/>
  <c r="H489" i="3"/>
  <c r="H469" i="3"/>
  <c r="H453" i="3"/>
  <c r="H437" i="3"/>
  <c r="H421" i="3"/>
  <c r="H405" i="3"/>
  <c r="H389" i="3"/>
  <c r="H373" i="3"/>
  <c r="H357" i="3"/>
  <c r="H341" i="3"/>
  <c r="H321" i="3"/>
  <c r="H301" i="3"/>
  <c r="H281" i="3"/>
  <c r="H253" i="3"/>
  <c r="H237" i="3"/>
  <c r="H221" i="3"/>
  <c r="H205" i="3"/>
  <c r="H189" i="3"/>
  <c r="H171" i="3"/>
  <c r="H141" i="3"/>
  <c r="K450" i="3"/>
  <c r="K386" i="3"/>
  <c r="K322" i="3"/>
  <c r="K178" i="3"/>
  <c r="K82" i="3"/>
  <c r="O12" i="3"/>
  <c r="H16" i="3"/>
  <c r="K140" i="3"/>
  <c r="H140" i="3"/>
  <c r="K116" i="3"/>
  <c r="H116" i="3"/>
  <c r="K108" i="3"/>
  <c r="H108" i="3"/>
  <c r="H501" i="3"/>
  <c r="H293" i="3"/>
  <c r="H261" i="3"/>
  <c r="H101" i="3"/>
  <c r="H85" i="3"/>
  <c r="H61" i="3"/>
  <c r="K210" i="3"/>
  <c r="P487" i="3"/>
  <c r="O487" i="3"/>
  <c r="P444" i="3"/>
  <c r="O444" i="3"/>
  <c r="P412" i="3"/>
  <c r="O412" i="3"/>
  <c r="P397" i="3"/>
  <c r="O397" i="3"/>
  <c r="P389" i="3"/>
  <c r="O389" i="3"/>
  <c r="P381" i="3"/>
  <c r="O381" i="3"/>
  <c r="P373" i="3"/>
  <c r="O373" i="3"/>
  <c r="P365" i="3"/>
  <c r="O365" i="3"/>
  <c r="P357" i="3"/>
  <c r="O357" i="3"/>
  <c r="P349" i="3"/>
  <c r="O349" i="3"/>
  <c r="P341" i="3"/>
  <c r="O341" i="3"/>
  <c r="P333" i="3"/>
  <c r="O333" i="3"/>
  <c r="P329" i="3"/>
  <c r="O329" i="3"/>
  <c r="P325" i="3"/>
  <c r="O325" i="3"/>
  <c r="O317" i="3"/>
  <c r="P317" i="3"/>
  <c r="P313" i="3"/>
  <c r="O313" i="3"/>
  <c r="P309" i="3"/>
  <c r="O309" i="3"/>
  <c r="O305" i="3"/>
  <c r="P305" i="3"/>
  <c r="O301" i="3"/>
  <c r="P301" i="3"/>
  <c r="P297" i="3"/>
  <c r="O297" i="3"/>
  <c r="O293" i="3"/>
  <c r="P293" i="3"/>
  <c r="O289" i="3"/>
  <c r="P289" i="3"/>
  <c r="O285" i="3"/>
  <c r="P285" i="3"/>
  <c r="P281" i="3"/>
  <c r="O281" i="3"/>
  <c r="O277" i="3"/>
  <c r="P277" i="3"/>
  <c r="O273" i="3"/>
  <c r="P273" i="3"/>
  <c r="O269" i="3"/>
  <c r="P269" i="3"/>
  <c r="O265" i="3"/>
  <c r="P265" i="3"/>
  <c r="O261" i="3"/>
  <c r="P261" i="3"/>
  <c r="O257" i="3"/>
  <c r="P257" i="3"/>
  <c r="O253" i="3"/>
  <c r="P253" i="3"/>
  <c r="O249" i="3"/>
  <c r="P249" i="3"/>
  <c r="O245" i="3"/>
  <c r="P245" i="3"/>
  <c r="O241" i="3"/>
  <c r="P241" i="3"/>
  <c r="O237" i="3"/>
  <c r="P237" i="3"/>
  <c r="O233" i="3"/>
  <c r="P233" i="3"/>
  <c r="O229" i="3"/>
  <c r="P229" i="3"/>
  <c r="P122" i="3"/>
  <c r="O122" i="3"/>
  <c r="O37" i="3"/>
  <c r="P37" i="3"/>
  <c r="K164" i="3"/>
  <c r="H164" i="3"/>
  <c r="K144" i="3"/>
  <c r="H144" i="3"/>
  <c r="K128" i="3"/>
  <c r="H128" i="3"/>
  <c r="K92" i="3"/>
  <c r="H92" i="3"/>
  <c r="K84" i="3"/>
  <c r="H84" i="3"/>
  <c r="K76" i="3"/>
  <c r="H76" i="3"/>
  <c r="K68" i="3"/>
  <c r="H68" i="3"/>
  <c r="K60" i="3"/>
  <c r="H60" i="3"/>
  <c r="K52" i="3"/>
  <c r="H52" i="3"/>
  <c r="K44" i="3"/>
  <c r="H44" i="3"/>
  <c r="K36" i="3"/>
  <c r="H36" i="3"/>
  <c r="K35" i="3"/>
  <c r="H35" i="3"/>
  <c r="K28" i="3"/>
  <c r="H28" i="3"/>
  <c r="K27" i="3"/>
  <c r="H27" i="3"/>
  <c r="K15" i="3"/>
  <c r="H15" i="3"/>
  <c r="H500" i="3"/>
  <c r="H496" i="3"/>
  <c r="H492" i="3"/>
  <c r="H488" i="3"/>
  <c r="H484" i="3"/>
  <c r="H480" i="3"/>
  <c r="H476" i="3"/>
  <c r="H472" i="3"/>
  <c r="H468" i="3"/>
  <c r="H464" i="3"/>
  <c r="H460" i="3"/>
  <c r="H456" i="3"/>
  <c r="H452" i="3"/>
  <c r="H448" i="3"/>
  <c r="H444" i="3"/>
  <c r="H440" i="3"/>
  <c r="H436" i="3"/>
  <c r="H432" i="3"/>
  <c r="H428" i="3"/>
  <c r="H424" i="3"/>
  <c r="H420" i="3"/>
  <c r="H416" i="3"/>
  <c r="H412" i="3"/>
  <c r="H408" i="3"/>
  <c r="H404" i="3"/>
  <c r="H400" i="3"/>
  <c r="H396" i="3"/>
  <c r="H392" i="3"/>
  <c r="H388" i="3"/>
  <c r="H384" i="3"/>
  <c r="H380" i="3"/>
  <c r="H376" i="3"/>
  <c r="H372" i="3"/>
  <c r="H368" i="3"/>
  <c r="H364" i="3"/>
  <c r="H360" i="3"/>
  <c r="H356" i="3"/>
  <c r="H352" i="3"/>
  <c r="H348" i="3"/>
  <c r="H344" i="3"/>
  <c r="H340" i="3"/>
  <c r="H336" i="3"/>
  <c r="H332" i="3"/>
  <c r="H328" i="3"/>
  <c r="H324" i="3"/>
  <c r="H320" i="3"/>
  <c r="H316" i="3"/>
  <c r="H312" i="3"/>
  <c r="H308" i="3"/>
  <c r="H304" i="3"/>
  <c r="H300" i="3"/>
  <c r="H296" i="3"/>
  <c r="H292" i="3"/>
  <c r="H288" i="3"/>
  <c r="H284" i="3"/>
  <c r="H280" i="3"/>
  <c r="H276" i="3"/>
  <c r="H272" i="3"/>
  <c r="H268" i="3"/>
  <c r="H264" i="3"/>
  <c r="H260" i="3"/>
  <c r="H256" i="3"/>
  <c r="H252" i="3"/>
  <c r="H248" i="3"/>
  <c r="H244" i="3"/>
  <c r="H240" i="3"/>
  <c r="H236" i="3"/>
  <c r="H232" i="3"/>
  <c r="H228" i="3"/>
  <c r="H224" i="3"/>
  <c r="H220" i="3"/>
  <c r="H216" i="3"/>
  <c r="H212" i="3"/>
  <c r="H208" i="3"/>
  <c r="H204" i="3"/>
  <c r="H200" i="3"/>
  <c r="H196" i="3"/>
  <c r="H192" i="3"/>
  <c r="H188" i="3"/>
  <c r="H184" i="3"/>
  <c r="H180" i="3"/>
  <c r="H175" i="3"/>
  <c r="H169" i="3"/>
  <c r="H163" i="3"/>
  <c r="H155" i="3"/>
  <c r="H147" i="3"/>
  <c r="H139" i="3"/>
  <c r="H131" i="3"/>
  <c r="H123" i="3"/>
  <c r="H115" i="3"/>
  <c r="H107" i="3"/>
  <c r="H99" i="3"/>
  <c r="H91" i="3"/>
  <c r="H83" i="3"/>
  <c r="H75" i="3"/>
  <c r="H67" i="3"/>
  <c r="H59" i="3"/>
  <c r="H51" i="3"/>
  <c r="H43" i="3"/>
  <c r="H29" i="3"/>
  <c r="H12" i="3"/>
  <c r="K494" i="3"/>
  <c r="K478" i="3"/>
  <c r="K462" i="3"/>
  <c r="K446" i="3"/>
  <c r="K430" i="3"/>
  <c r="K414" i="3"/>
  <c r="K398" i="3"/>
  <c r="K382" i="3"/>
  <c r="K366" i="3"/>
  <c r="K350" i="3"/>
  <c r="K334" i="3"/>
  <c r="K318" i="3"/>
  <c r="K302" i="3"/>
  <c r="K286" i="3"/>
  <c r="K270" i="3"/>
  <c r="K254" i="3"/>
  <c r="K238" i="3"/>
  <c r="K222" i="3"/>
  <c r="K206" i="3"/>
  <c r="K190" i="3"/>
  <c r="K174" i="3"/>
  <c r="K158" i="3"/>
  <c r="K142" i="3"/>
  <c r="K126" i="3"/>
  <c r="K110" i="3"/>
  <c r="K94" i="3"/>
  <c r="K78" i="3"/>
  <c r="K62" i="3"/>
  <c r="K46" i="3"/>
  <c r="K30" i="3"/>
  <c r="K14" i="3"/>
  <c r="P500" i="3"/>
  <c r="O500" i="3"/>
  <c r="P479" i="3"/>
  <c r="O479" i="3"/>
  <c r="P468" i="3"/>
  <c r="O468" i="3"/>
  <c r="P447" i="3"/>
  <c r="O447" i="3"/>
  <c r="P436" i="3"/>
  <c r="O436" i="3"/>
  <c r="P415" i="3"/>
  <c r="O415" i="3"/>
  <c r="P404" i="3"/>
  <c r="O404" i="3"/>
  <c r="O133" i="3"/>
  <c r="P133" i="3"/>
  <c r="O90" i="3"/>
  <c r="P90" i="3"/>
  <c r="H17" i="3"/>
  <c r="K17" i="3"/>
  <c r="H117" i="3"/>
  <c r="H93" i="3"/>
  <c r="H77" i="3"/>
  <c r="H69" i="3"/>
  <c r="H53" i="3"/>
  <c r="H45" i="3"/>
  <c r="K258" i="3"/>
  <c r="K242" i="3"/>
  <c r="K194" i="3"/>
  <c r="K18" i="3"/>
  <c r="P385" i="3"/>
  <c r="O385" i="3"/>
  <c r="K160" i="3"/>
  <c r="H160" i="3"/>
  <c r="K148" i="3"/>
  <c r="H148" i="3"/>
  <c r="K132" i="3"/>
  <c r="H132" i="3"/>
  <c r="K120" i="3"/>
  <c r="H120" i="3"/>
  <c r="K112" i="3"/>
  <c r="H112" i="3"/>
  <c r="K104" i="3"/>
  <c r="H104" i="3"/>
  <c r="H13" i="3"/>
  <c r="K13" i="3"/>
  <c r="H11" i="3"/>
  <c r="H499" i="3"/>
  <c r="H495" i="3"/>
  <c r="H491" i="3"/>
  <c r="H487" i="3"/>
  <c r="H483" i="3"/>
  <c r="H479" i="3"/>
  <c r="H475" i="3"/>
  <c r="H471" i="3"/>
  <c r="H467" i="3"/>
  <c r="H463" i="3"/>
  <c r="H459" i="3"/>
  <c r="H455" i="3"/>
  <c r="H451" i="3"/>
  <c r="H447" i="3"/>
  <c r="H443" i="3"/>
  <c r="H439" i="3"/>
  <c r="H435" i="3"/>
  <c r="H431" i="3"/>
  <c r="H427" i="3"/>
  <c r="H423" i="3"/>
  <c r="H419" i="3"/>
  <c r="H415" i="3"/>
  <c r="H411" i="3"/>
  <c r="H407" i="3"/>
  <c r="H403" i="3"/>
  <c r="H399" i="3"/>
  <c r="H395" i="3"/>
  <c r="H391" i="3"/>
  <c r="H387" i="3"/>
  <c r="H383" i="3"/>
  <c r="H379" i="3"/>
  <c r="H375" i="3"/>
  <c r="H371" i="3"/>
  <c r="H367" i="3"/>
  <c r="H363" i="3"/>
  <c r="H359" i="3"/>
  <c r="H355" i="3"/>
  <c r="H351" i="3"/>
  <c r="H347" i="3"/>
  <c r="H343" i="3"/>
  <c r="H339" i="3"/>
  <c r="H335" i="3"/>
  <c r="H331" i="3"/>
  <c r="H327" i="3"/>
  <c r="H323" i="3"/>
  <c r="H319" i="3"/>
  <c r="H315" i="3"/>
  <c r="H311" i="3"/>
  <c r="H307" i="3"/>
  <c r="H303" i="3"/>
  <c r="H299" i="3"/>
  <c r="H295" i="3"/>
  <c r="H291" i="3"/>
  <c r="H287" i="3"/>
  <c r="H283" i="3"/>
  <c r="H279" i="3"/>
  <c r="H275" i="3"/>
  <c r="H271" i="3"/>
  <c r="H267" i="3"/>
  <c r="H263" i="3"/>
  <c r="H259" i="3"/>
  <c r="H255" i="3"/>
  <c r="H251" i="3"/>
  <c r="H247" i="3"/>
  <c r="H243" i="3"/>
  <c r="H239" i="3"/>
  <c r="H235" i="3"/>
  <c r="H231" i="3"/>
  <c r="H227" i="3"/>
  <c r="H223" i="3"/>
  <c r="H219" i="3"/>
  <c r="H215" i="3"/>
  <c r="H211" i="3"/>
  <c r="H207" i="3"/>
  <c r="H203" i="3"/>
  <c r="H199" i="3"/>
  <c r="H195" i="3"/>
  <c r="H191" i="3"/>
  <c r="H187" i="3"/>
  <c r="H183" i="3"/>
  <c r="H179" i="3"/>
  <c r="H173" i="3"/>
  <c r="H168" i="3"/>
  <c r="H161" i="3"/>
  <c r="H153" i="3"/>
  <c r="H145" i="3"/>
  <c r="H137" i="3"/>
  <c r="H129" i="3"/>
  <c r="H121" i="3"/>
  <c r="H113" i="3"/>
  <c r="H105" i="3"/>
  <c r="H97" i="3"/>
  <c r="H89" i="3"/>
  <c r="H81" i="3"/>
  <c r="H73" i="3"/>
  <c r="H65" i="3"/>
  <c r="H57" i="3"/>
  <c r="H49" i="3"/>
  <c r="H41" i="3"/>
  <c r="H25" i="3"/>
  <c r="K490" i="3"/>
  <c r="K474" i="3"/>
  <c r="K458" i="3"/>
  <c r="K442" i="3"/>
  <c r="K426" i="3"/>
  <c r="K410" i="3"/>
  <c r="K394" i="3"/>
  <c r="K378" i="3"/>
  <c r="K362" i="3"/>
  <c r="K346" i="3"/>
  <c r="K330" i="3"/>
  <c r="K314" i="3"/>
  <c r="K298" i="3"/>
  <c r="K282" i="3"/>
  <c r="K266" i="3"/>
  <c r="K250" i="3"/>
  <c r="K234" i="3"/>
  <c r="K218" i="3"/>
  <c r="K202" i="3"/>
  <c r="K186" i="3"/>
  <c r="K170" i="3"/>
  <c r="K154" i="3"/>
  <c r="K138" i="3"/>
  <c r="K122" i="3"/>
  <c r="K106" i="3"/>
  <c r="K90" i="3"/>
  <c r="K74" i="3"/>
  <c r="K58" i="3"/>
  <c r="K42" i="3"/>
  <c r="K26" i="3"/>
  <c r="P492" i="3"/>
  <c r="O492" i="3"/>
  <c r="P471" i="3"/>
  <c r="O471" i="3"/>
  <c r="P460" i="3"/>
  <c r="O460" i="3"/>
  <c r="P439" i="3"/>
  <c r="O439" i="3"/>
  <c r="P428" i="3"/>
  <c r="O428" i="3"/>
  <c r="P407" i="3"/>
  <c r="O407" i="3"/>
  <c r="P101" i="3"/>
  <c r="O101" i="3"/>
  <c r="O58" i="3"/>
  <c r="P58" i="3"/>
  <c r="K156" i="3"/>
  <c r="H156" i="3"/>
  <c r="K124" i="3"/>
  <c r="H124" i="3"/>
  <c r="K100" i="3"/>
  <c r="H100" i="3"/>
  <c r="H485" i="3"/>
  <c r="H325" i="3"/>
  <c r="H309" i="3"/>
  <c r="H277" i="3"/>
  <c r="H257" i="3"/>
  <c r="H109" i="3"/>
  <c r="K226" i="3"/>
  <c r="K146" i="3"/>
  <c r="K130" i="3"/>
  <c r="P476" i="3"/>
  <c r="O476" i="3"/>
  <c r="P455" i="3"/>
  <c r="O455" i="3"/>
  <c r="P423" i="3"/>
  <c r="O423" i="3"/>
  <c r="P401" i="3"/>
  <c r="O401" i="3"/>
  <c r="P393" i="3"/>
  <c r="O393" i="3"/>
  <c r="P377" i="3"/>
  <c r="O377" i="3"/>
  <c r="P369" i="3"/>
  <c r="O369" i="3"/>
  <c r="P361" i="3"/>
  <c r="O361" i="3"/>
  <c r="P353" i="3"/>
  <c r="O353" i="3"/>
  <c r="P345" i="3"/>
  <c r="O345" i="3"/>
  <c r="P337" i="3"/>
  <c r="O337" i="3"/>
  <c r="P321" i="3"/>
  <c r="O321" i="3"/>
  <c r="K152" i="3"/>
  <c r="H152" i="3"/>
  <c r="K136" i="3"/>
  <c r="H136" i="3"/>
  <c r="K96" i="3"/>
  <c r="H96" i="3"/>
  <c r="K88" i="3"/>
  <c r="H88" i="3"/>
  <c r="K80" i="3"/>
  <c r="H80" i="3"/>
  <c r="K72" i="3"/>
  <c r="H72" i="3"/>
  <c r="K64" i="3"/>
  <c r="H64" i="3"/>
  <c r="K56" i="3"/>
  <c r="H56" i="3"/>
  <c r="K48" i="3"/>
  <c r="H48" i="3"/>
  <c r="K40" i="3"/>
  <c r="H40" i="3"/>
  <c r="K39" i="3"/>
  <c r="H39" i="3"/>
  <c r="K32" i="3"/>
  <c r="H32" i="3"/>
  <c r="K31" i="3"/>
  <c r="H31" i="3"/>
  <c r="K24" i="3"/>
  <c r="H24" i="3"/>
  <c r="K23" i="3"/>
  <c r="H23" i="3"/>
  <c r="K19" i="3"/>
  <c r="H19" i="3"/>
  <c r="H502" i="3"/>
  <c r="H486" i="3"/>
  <c r="H470" i="3"/>
  <c r="H454" i="3"/>
  <c r="H438" i="3"/>
  <c r="H422" i="3"/>
  <c r="H406" i="3"/>
  <c r="H390" i="3"/>
  <c r="H374" i="3"/>
  <c r="H358" i="3"/>
  <c r="H342" i="3"/>
  <c r="H326" i="3"/>
  <c r="H310" i="3"/>
  <c r="H294" i="3"/>
  <c r="H278" i="3"/>
  <c r="H262" i="3"/>
  <c r="H246" i="3"/>
  <c r="H230" i="3"/>
  <c r="H214" i="3"/>
  <c r="H198" i="3"/>
  <c r="H182" i="3"/>
  <c r="H177" i="3"/>
  <c r="H172" i="3"/>
  <c r="H167" i="3"/>
  <c r="H159" i="3"/>
  <c r="H151" i="3"/>
  <c r="H143" i="3"/>
  <c r="H135" i="3"/>
  <c r="H127" i="3"/>
  <c r="H119" i="3"/>
  <c r="H111" i="3"/>
  <c r="H103" i="3"/>
  <c r="H95" i="3"/>
  <c r="H87" i="3"/>
  <c r="H79" i="3"/>
  <c r="H71" i="3"/>
  <c r="H63" i="3"/>
  <c r="H55" i="3"/>
  <c r="H47" i="3"/>
  <c r="H37" i="3"/>
  <c r="H20" i="3"/>
  <c r="K166" i="3"/>
  <c r="K150" i="3"/>
  <c r="K134" i="3"/>
  <c r="K118" i="3"/>
  <c r="K102" i="3"/>
  <c r="K86" i="3"/>
  <c r="K70" i="3"/>
  <c r="K54" i="3"/>
  <c r="K38" i="3"/>
  <c r="K22" i="3"/>
  <c r="P495" i="3"/>
  <c r="O495" i="3"/>
  <c r="P484" i="3"/>
  <c r="O484" i="3"/>
  <c r="P463" i="3"/>
  <c r="O463" i="3"/>
  <c r="P452" i="3"/>
  <c r="O452" i="3"/>
  <c r="P431" i="3"/>
  <c r="O431" i="3"/>
  <c r="P420" i="3"/>
  <c r="O420" i="3"/>
  <c r="P154" i="3"/>
  <c r="O154" i="3"/>
  <c r="O69" i="3"/>
  <c r="P69" i="3"/>
  <c r="O26" i="3"/>
  <c r="P26" i="3"/>
  <c r="K21" i="3"/>
  <c r="P502" i="3"/>
  <c r="O502" i="3"/>
  <c r="P497" i="3"/>
  <c r="O497" i="3"/>
  <c r="P494" i="3"/>
  <c r="O494" i="3"/>
  <c r="P489" i="3"/>
  <c r="O489" i="3"/>
  <c r="P486" i="3"/>
  <c r="O486" i="3"/>
  <c r="P481" i="3"/>
  <c r="O481" i="3"/>
  <c r="P478" i="3"/>
  <c r="O478" i="3"/>
  <c r="P473" i="3"/>
  <c r="O473" i="3"/>
  <c r="P470" i="3"/>
  <c r="O470" i="3"/>
  <c r="P465" i="3"/>
  <c r="O465" i="3"/>
  <c r="P462" i="3"/>
  <c r="O462" i="3"/>
  <c r="P457" i="3"/>
  <c r="O457" i="3"/>
  <c r="P454" i="3"/>
  <c r="O454" i="3"/>
  <c r="P449" i="3"/>
  <c r="O449" i="3"/>
  <c r="P446" i="3"/>
  <c r="O446" i="3"/>
  <c r="P441" i="3"/>
  <c r="O441" i="3"/>
  <c r="P438" i="3"/>
  <c r="O438" i="3"/>
  <c r="P433" i="3"/>
  <c r="O433" i="3"/>
  <c r="P430" i="3"/>
  <c r="O430" i="3"/>
  <c r="P425" i="3"/>
  <c r="O425" i="3"/>
  <c r="P422" i="3"/>
  <c r="O422" i="3"/>
  <c r="P417" i="3"/>
  <c r="O417" i="3"/>
  <c r="P414" i="3"/>
  <c r="O414" i="3"/>
  <c r="P409" i="3"/>
  <c r="O409" i="3"/>
  <c r="P406" i="3"/>
  <c r="O406" i="3"/>
  <c r="P396" i="3"/>
  <c r="O396" i="3"/>
  <c r="P388" i="3"/>
  <c r="O388" i="3"/>
  <c r="P380" i="3"/>
  <c r="O380" i="3"/>
  <c r="O376" i="3"/>
  <c r="P376" i="3"/>
  <c r="P372" i="3"/>
  <c r="O372" i="3"/>
  <c r="P364" i="3"/>
  <c r="O364" i="3"/>
  <c r="P360" i="3"/>
  <c r="O360" i="3"/>
  <c r="P356" i="3"/>
  <c r="O356" i="3"/>
  <c r="P348" i="3"/>
  <c r="O348" i="3"/>
  <c r="P344" i="3"/>
  <c r="O344" i="3"/>
  <c r="P340" i="3"/>
  <c r="O340" i="3"/>
  <c r="P332" i="3"/>
  <c r="O332" i="3"/>
  <c r="P324" i="3"/>
  <c r="O324" i="3"/>
  <c r="P316" i="3"/>
  <c r="O316" i="3"/>
  <c r="P312" i="3"/>
  <c r="O312" i="3"/>
  <c r="P308" i="3"/>
  <c r="O308" i="3"/>
  <c r="P304" i="3"/>
  <c r="O304" i="3"/>
  <c r="P300" i="3"/>
  <c r="O300" i="3"/>
  <c r="O296" i="3"/>
  <c r="P296" i="3"/>
  <c r="P292" i="3"/>
  <c r="O292" i="3"/>
  <c r="P288" i="3"/>
  <c r="O288" i="3"/>
  <c r="P284" i="3"/>
  <c r="O284" i="3"/>
  <c r="O280" i="3"/>
  <c r="P280" i="3"/>
  <c r="P276" i="3"/>
  <c r="O276" i="3"/>
  <c r="P272" i="3"/>
  <c r="O272" i="3"/>
  <c r="P268" i="3"/>
  <c r="O268" i="3"/>
  <c r="P264" i="3"/>
  <c r="O264" i="3"/>
  <c r="P260" i="3"/>
  <c r="O260" i="3"/>
  <c r="P256" i="3"/>
  <c r="O256" i="3"/>
  <c r="P252" i="3"/>
  <c r="O252" i="3"/>
  <c r="P248" i="3"/>
  <c r="O248" i="3"/>
  <c r="P244" i="3"/>
  <c r="O244" i="3"/>
  <c r="P240" i="3"/>
  <c r="O240" i="3"/>
  <c r="P236" i="3"/>
  <c r="O236" i="3"/>
  <c r="P232" i="3"/>
  <c r="O232" i="3"/>
  <c r="P228" i="3"/>
  <c r="O228" i="3"/>
  <c r="P224" i="3"/>
  <c r="O224" i="3"/>
  <c r="P216" i="3"/>
  <c r="O216" i="3"/>
  <c r="P212" i="3"/>
  <c r="O212" i="3"/>
  <c r="P208" i="3"/>
  <c r="O208" i="3"/>
  <c r="P204" i="3"/>
  <c r="O204" i="3"/>
  <c r="P200" i="3"/>
  <c r="O200" i="3"/>
  <c r="P196" i="3"/>
  <c r="O196" i="3"/>
  <c r="P192" i="3"/>
  <c r="O192" i="3"/>
  <c r="P188" i="3"/>
  <c r="O188" i="3"/>
  <c r="P184" i="3"/>
  <c r="O184" i="3"/>
  <c r="P180" i="3"/>
  <c r="O180" i="3"/>
  <c r="P176" i="3"/>
  <c r="O176" i="3"/>
  <c r="P172" i="3"/>
  <c r="O172" i="3"/>
  <c r="P168" i="3"/>
  <c r="O168" i="3"/>
  <c r="P164" i="3"/>
  <c r="O164" i="3"/>
  <c r="O157" i="3"/>
  <c r="P157" i="3"/>
  <c r="P146" i="3"/>
  <c r="O146" i="3"/>
  <c r="O125" i="3"/>
  <c r="P125" i="3"/>
  <c r="P114" i="3"/>
  <c r="O114" i="3"/>
  <c r="P82" i="3"/>
  <c r="O82" i="3"/>
  <c r="O61" i="3"/>
  <c r="P61" i="3"/>
  <c r="P50" i="3"/>
  <c r="O50" i="3"/>
  <c r="O29" i="3"/>
  <c r="P29" i="3"/>
  <c r="O496" i="3"/>
  <c r="O432" i="3"/>
  <c r="O368" i="3"/>
  <c r="O302" i="3"/>
  <c r="P392" i="3"/>
  <c r="P499" i="3"/>
  <c r="O499" i="3"/>
  <c r="P491" i="3"/>
  <c r="O491" i="3"/>
  <c r="P488" i="3"/>
  <c r="O488" i="3"/>
  <c r="P483" i="3"/>
  <c r="O483" i="3"/>
  <c r="P475" i="3"/>
  <c r="O475" i="3"/>
  <c r="P472" i="3"/>
  <c r="O472" i="3"/>
  <c r="P467" i="3"/>
  <c r="O467" i="3"/>
  <c r="P459" i="3"/>
  <c r="O459" i="3"/>
  <c r="P451" i="3"/>
  <c r="O451" i="3"/>
  <c r="P443" i="3"/>
  <c r="O443" i="3"/>
  <c r="O440" i="3"/>
  <c r="P440" i="3"/>
  <c r="P435" i="3"/>
  <c r="O435" i="3"/>
  <c r="P427" i="3"/>
  <c r="O427" i="3"/>
  <c r="P424" i="3"/>
  <c r="O424" i="3"/>
  <c r="P419" i="3"/>
  <c r="O419" i="3"/>
  <c r="P411" i="3"/>
  <c r="O411" i="3"/>
  <c r="P408" i="3"/>
  <c r="O408" i="3"/>
  <c r="P403" i="3"/>
  <c r="O403" i="3"/>
  <c r="P399" i="3"/>
  <c r="O399" i="3"/>
  <c r="P395" i="3"/>
  <c r="O395" i="3"/>
  <c r="P391" i="3"/>
  <c r="O391" i="3"/>
  <c r="P387" i="3"/>
  <c r="O387" i="3"/>
  <c r="P383" i="3"/>
  <c r="O383" i="3"/>
  <c r="P379" i="3"/>
  <c r="O379" i="3"/>
  <c r="P375" i="3"/>
  <c r="O375" i="3"/>
  <c r="P371" i="3"/>
  <c r="O371" i="3"/>
  <c r="P367" i="3"/>
  <c r="O367" i="3"/>
  <c r="P363" i="3"/>
  <c r="O363" i="3"/>
  <c r="P359" i="3"/>
  <c r="O359" i="3"/>
  <c r="P355" i="3"/>
  <c r="O355" i="3"/>
  <c r="P351" i="3"/>
  <c r="O351" i="3"/>
  <c r="P347" i="3"/>
  <c r="O347" i="3"/>
  <c r="P343" i="3"/>
  <c r="O343" i="3"/>
  <c r="P339" i="3"/>
  <c r="O339" i="3"/>
  <c r="P335" i="3"/>
  <c r="O335" i="3"/>
  <c r="P331" i="3"/>
  <c r="O331" i="3"/>
  <c r="P327" i="3"/>
  <c r="O327" i="3"/>
  <c r="P323" i="3"/>
  <c r="O323" i="3"/>
  <c r="P319" i="3"/>
  <c r="O319" i="3"/>
  <c r="P315" i="3"/>
  <c r="O315" i="3"/>
  <c r="P311" i="3"/>
  <c r="O311" i="3"/>
  <c r="P307" i="3"/>
  <c r="O307" i="3"/>
  <c r="P303" i="3"/>
  <c r="O303" i="3"/>
  <c r="P299" i="3"/>
  <c r="O299" i="3"/>
  <c r="P295" i="3"/>
  <c r="O295" i="3"/>
  <c r="P291" i="3"/>
  <c r="O291" i="3"/>
  <c r="P287" i="3"/>
  <c r="O287" i="3"/>
  <c r="P283" i="3"/>
  <c r="O283" i="3"/>
  <c r="P279" i="3"/>
  <c r="O279" i="3"/>
  <c r="P275" i="3"/>
  <c r="O275" i="3"/>
  <c r="P271" i="3"/>
  <c r="O271" i="3"/>
  <c r="P267" i="3"/>
  <c r="O267" i="3"/>
  <c r="P263" i="3"/>
  <c r="O263" i="3"/>
  <c r="P259" i="3"/>
  <c r="O259" i="3"/>
  <c r="P255" i="3"/>
  <c r="O255" i="3"/>
  <c r="P251" i="3"/>
  <c r="O251" i="3"/>
  <c r="P247" i="3"/>
  <c r="O247" i="3"/>
  <c r="P243" i="3"/>
  <c r="O243" i="3"/>
  <c r="P239" i="3"/>
  <c r="O239" i="3"/>
  <c r="P235" i="3"/>
  <c r="O235" i="3"/>
  <c r="P231" i="3"/>
  <c r="O231" i="3"/>
  <c r="P227" i="3"/>
  <c r="O227" i="3"/>
  <c r="O149" i="3"/>
  <c r="P149" i="3"/>
  <c r="P138" i="3"/>
  <c r="O138" i="3"/>
  <c r="O117" i="3"/>
  <c r="P117" i="3"/>
  <c r="P106" i="3"/>
  <c r="O106" i="3"/>
  <c r="O85" i="3"/>
  <c r="P85" i="3"/>
  <c r="O74" i="3"/>
  <c r="P74" i="3"/>
  <c r="O53" i="3"/>
  <c r="P53" i="3"/>
  <c r="O42" i="3"/>
  <c r="P42" i="3"/>
  <c r="O480" i="3"/>
  <c r="O416" i="3"/>
  <c r="O352" i="3"/>
  <c r="O270" i="3"/>
  <c r="P328" i="3"/>
  <c r="P501" i="3"/>
  <c r="O501" i="3"/>
  <c r="P498" i="3"/>
  <c r="O498" i="3"/>
  <c r="P493" i="3"/>
  <c r="O493" i="3"/>
  <c r="P490" i="3"/>
  <c r="O490" i="3"/>
  <c r="P485" i="3"/>
  <c r="O485" i="3"/>
  <c r="P482" i="3"/>
  <c r="O482" i="3"/>
  <c r="P477" i="3"/>
  <c r="O477" i="3"/>
  <c r="P474" i="3"/>
  <c r="O474" i="3"/>
  <c r="P469" i="3"/>
  <c r="O469" i="3"/>
  <c r="P466" i="3"/>
  <c r="O466" i="3"/>
  <c r="P461" i="3"/>
  <c r="O461" i="3"/>
  <c r="P458" i="3"/>
  <c r="O458" i="3"/>
  <c r="P453" i="3"/>
  <c r="O453" i="3"/>
  <c r="P450" i="3"/>
  <c r="O450" i="3"/>
  <c r="P445" i="3"/>
  <c r="O445" i="3"/>
  <c r="P442" i="3"/>
  <c r="O442" i="3"/>
  <c r="P437" i="3"/>
  <c r="O437" i="3"/>
  <c r="P434" i="3"/>
  <c r="O434" i="3"/>
  <c r="P429" i="3"/>
  <c r="O429" i="3"/>
  <c r="P426" i="3"/>
  <c r="O426" i="3"/>
  <c r="P421" i="3"/>
  <c r="O421" i="3"/>
  <c r="P418" i="3"/>
  <c r="O418" i="3"/>
  <c r="P413" i="3"/>
  <c r="O413" i="3"/>
  <c r="P410" i="3"/>
  <c r="O410" i="3"/>
  <c r="P405" i="3"/>
  <c r="O405" i="3"/>
  <c r="P402" i="3"/>
  <c r="O402" i="3"/>
  <c r="P398" i="3"/>
  <c r="O398" i="3"/>
  <c r="P394" i="3"/>
  <c r="O394" i="3"/>
  <c r="P390" i="3"/>
  <c r="O390" i="3"/>
  <c r="P386" i="3"/>
  <c r="O386" i="3"/>
  <c r="P382" i="3"/>
  <c r="O382" i="3"/>
  <c r="P378" i="3"/>
  <c r="O378" i="3"/>
  <c r="P374" i="3"/>
  <c r="O374" i="3"/>
  <c r="P370" i="3"/>
  <c r="O370" i="3"/>
  <c r="P366" i="3"/>
  <c r="O366" i="3"/>
  <c r="P362" i="3"/>
  <c r="O362" i="3"/>
  <c r="P358" i="3"/>
  <c r="O358" i="3"/>
  <c r="P354" i="3"/>
  <c r="O354" i="3"/>
  <c r="P350" i="3"/>
  <c r="O350" i="3"/>
  <c r="P346" i="3"/>
  <c r="O346" i="3"/>
  <c r="P342" i="3"/>
  <c r="O342" i="3"/>
  <c r="P338" i="3"/>
  <c r="O338" i="3"/>
  <c r="P334" i="3"/>
  <c r="O334" i="3"/>
  <c r="P330" i="3"/>
  <c r="O330" i="3"/>
  <c r="P326" i="3"/>
  <c r="O326" i="3"/>
  <c r="O322" i="3"/>
  <c r="P322" i="3"/>
  <c r="P318" i="3"/>
  <c r="O318" i="3"/>
  <c r="P314" i="3"/>
  <c r="O314" i="3"/>
  <c r="P310" i="3"/>
  <c r="O310" i="3"/>
  <c r="O306" i="3"/>
  <c r="P306" i="3"/>
  <c r="P298" i="3"/>
  <c r="O298" i="3"/>
  <c r="P294" i="3"/>
  <c r="O294" i="3"/>
  <c r="P290" i="3"/>
  <c r="O290" i="3"/>
  <c r="P286" i="3"/>
  <c r="O286" i="3"/>
  <c r="P282" i="3"/>
  <c r="O282" i="3"/>
  <c r="P278" i="3"/>
  <c r="O278" i="3"/>
  <c r="P274" i="3"/>
  <c r="O274" i="3"/>
  <c r="P266" i="3"/>
  <c r="O266" i="3"/>
  <c r="P262" i="3"/>
  <c r="O262" i="3"/>
  <c r="P258" i="3"/>
  <c r="O258" i="3"/>
  <c r="P254" i="3"/>
  <c r="O254" i="3"/>
  <c r="P250" i="3"/>
  <c r="O250" i="3"/>
  <c r="P246" i="3"/>
  <c r="O246" i="3"/>
  <c r="P242" i="3"/>
  <c r="O242" i="3"/>
  <c r="P238" i="3"/>
  <c r="O238" i="3"/>
  <c r="P234" i="3"/>
  <c r="O234" i="3"/>
  <c r="P230" i="3"/>
  <c r="O230" i="3"/>
  <c r="P226" i="3"/>
  <c r="O226" i="3"/>
  <c r="P222" i="3"/>
  <c r="O222" i="3"/>
  <c r="P218" i="3"/>
  <c r="O218" i="3"/>
  <c r="P214" i="3"/>
  <c r="O214" i="3"/>
  <c r="P210" i="3"/>
  <c r="O210" i="3"/>
  <c r="P206" i="3"/>
  <c r="O206" i="3"/>
  <c r="P202" i="3"/>
  <c r="O202" i="3"/>
  <c r="P198" i="3"/>
  <c r="O198" i="3"/>
  <c r="P194" i="3"/>
  <c r="O194" i="3"/>
  <c r="P190" i="3"/>
  <c r="O190" i="3"/>
  <c r="P186" i="3"/>
  <c r="O186" i="3"/>
  <c r="P182" i="3"/>
  <c r="O182" i="3"/>
  <c r="P178" i="3"/>
  <c r="O178" i="3"/>
  <c r="P174" i="3"/>
  <c r="O174" i="3"/>
  <c r="P170" i="3"/>
  <c r="O170" i="3"/>
  <c r="P166" i="3"/>
  <c r="O166" i="3"/>
  <c r="P162" i="3"/>
  <c r="O162" i="3"/>
  <c r="O141" i="3"/>
  <c r="P141" i="3"/>
  <c r="P130" i="3"/>
  <c r="O130" i="3"/>
  <c r="O109" i="3"/>
  <c r="P109" i="3"/>
  <c r="P98" i="3"/>
  <c r="O98" i="3"/>
  <c r="O77" i="3"/>
  <c r="P77" i="3"/>
  <c r="P66" i="3"/>
  <c r="O66" i="3"/>
  <c r="O45" i="3"/>
  <c r="P45" i="3"/>
  <c r="P34" i="3"/>
  <c r="O34" i="3"/>
  <c r="O464" i="3"/>
  <c r="O400" i="3"/>
  <c r="O336" i="3"/>
  <c r="O220" i="3"/>
  <c r="P159" i="3"/>
  <c r="O159" i="3"/>
  <c r="P151" i="3"/>
  <c r="O151" i="3"/>
  <c r="P148" i="3"/>
  <c r="O148" i="3"/>
  <c r="P143" i="3"/>
  <c r="O143" i="3"/>
  <c r="P135" i="3"/>
  <c r="O135" i="3"/>
  <c r="P132" i="3"/>
  <c r="O132" i="3"/>
  <c r="P127" i="3"/>
  <c r="O127" i="3"/>
  <c r="P119" i="3"/>
  <c r="O119" i="3"/>
  <c r="P116" i="3"/>
  <c r="O116" i="3"/>
  <c r="P111" i="3"/>
  <c r="O111" i="3"/>
  <c r="P103" i="3"/>
  <c r="O103" i="3"/>
  <c r="P100" i="3"/>
  <c r="O100" i="3"/>
  <c r="P95" i="3"/>
  <c r="O95" i="3"/>
  <c r="P87" i="3"/>
  <c r="O87" i="3"/>
  <c r="P84" i="3"/>
  <c r="O84" i="3"/>
  <c r="P79" i="3"/>
  <c r="O79" i="3"/>
  <c r="P71" i="3"/>
  <c r="O71" i="3"/>
  <c r="P68" i="3"/>
  <c r="O68" i="3"/>
  <c r="P63" i="3"/>
  <c r="O63" i="3"/>
  <c r="P55" i="3"/>
  <c r="O55" i="3"/>
  <c r="P52" i="3"/>
  <c r="O52" i="3"/>
  <c r="P47" i="3"/>
  <c r="O47" i="3"/>
  <c r="P39" i="3"/>
  <c r="O39" i="3"/>
  <c r="P36" i="3"/>
  <c r="O36" i="3"/>
  <c r="P31" i="3"/>
  <c r="O31" i="3"/>
  <c r="P20" i="3"/>
  <c r="O20" i="3"/>
  <c r="O140" i="3"/>
  <c r="O76" i="3"/>
  <c r="P193" i="3"/>
  <c r="P223" i="3"/>
  <c r="O223" i="3"/>
  <c r="O221" i="3"/>
  <c r="P221" i="3"/>
  <c r="P219" i="3"/>
  <c r="O219" i="3"/>
  <c r="O217" i="3"/>
  <c r="P217" i="3"/>
  <c r="P215" i="3"/>
  <c r="O215" i="3"/>
  <c r="O213" i="3"/>
  <c r="P213" i="3"/>
  <c r="P211" i="3"/>
  <c r="O211" i="3"/>
  <c r="O209" i="3"/>
  <c r="P209" i="3"/>
  <c r="P207" i="3"/>
  <c r="O207" i="3"/>
  <c r="O205" i="3"/>
  <c r="P205" i="3"/>
  <c r="P203" i="3"/>
  <c r="O203" i="3"/>
  <c r="O201" i="3"/>
  <c r="P201" i="3"/>
  <c r="P199" i="3"/>
  <c r="O199" i="3"/>
  <c r="O197" i="3"/>
  <c r="P197" i="3"/>
  <c r="P195" i="3"/>
  <c r="O195" i="3"/>
  <c r="P191" i="3"/>
  <c r="O191" i="3"/>
  <c r="O189" i="3"/>
  <c r="P189" i="3"/>
  <c r="P187" i="3"/>
  <c r="O187" i="3"/>
  <c r="O185" i="3"/>
  <c r="P185" i="3"/>
  <c r="P183" i="3"/>
  <c r="O183" i="3"/>
  <c r="O181" i="3"/>
  <c r="P181" i="3"/>
  <c r="P179" i="3"/>
  <c r="O179" i="3"/>
  <c r="O177" i="3"/>
  <c r="P177" i="3"/>
  <c r="P175" i="3"/>
  <c r="O175" i="3"/>
  <c r="O173" i="3"/>
  <c r="P173" i="3"/>
  <c r="P171" i="3"/>
  <c r="O171" i="3"/>
  <c r="O169" i="3"/>
  <c r="P169" i="3"/>
  <c r="P167" i="3"/>
  <c r="O167" i="3"/>
  <c r="O165" i="3"/>
  <c r="P165" i="3"/>
  <c r="P163" i="3"/>
  <c r="O163" i="3"/>
  <c r="P158" i="3"/>
  <c r="O158" i="3"/>
  <c r="O153" i="3"/>
  <c r="P153" i="3"/>
  <c r="P150" i="3"/>
  <c r="O150" i="3"/>
  <c r="O145" i="3"/>
  <c r="P145" i="3"/>
  <c r="P142" i="3"/>
  <c r="O142" i="3"/>
  <c r="O137" i="3"/>
  <c r="P137" i="3"/>
  <c r="P134" i="3"/>
  <c r="O134" i="3"/>
  <c r="P126" i="3"/>
  <c r="O126" i="3"/>
  <c r="O121" i="3"/>
  <c r="P121" i="3"/>
  <c r="P118" i="3"/>
  <c r="O118" i="3"/>
  <c r="O113" i="3"/>
  <c r="P113" i="3"/>
  <c r="P110" i="3"/>
  <c r="O110" i="3"/>
  <c r="O105" i="3"/>
  <c r="P105" i="3"/>
  <c r="P102" i="3"/>
  <c r="O102" i="3"/>
  <c r="P97" i="3"/>
  <c r="O97" i="3"/>
  <c r="P94" i="3"/>
  <c r="O94" i="3"/>
  <c r="P89" i="3"/>
  <c r="O89" i="3"/>
  <c r="P86" i="3"/>
  <c r="O86" i="3"/>
  <c r="P81" i="3"/>
  <c r="O81" i="3"/>
  <c r="P78" i="3"/>
  <c r="O78" i="3"/>
  <c r="P73" i="3"/>
  <c r="O73" i="3"/>
  <c r="P70" i="3"/>
  <c r="O70" i="3"/>
  <c r="P65" i="3"/>
  <c r="O65" i="3"/>
  <c r="P62" i="3"/>
  <c r="O62" i="3"/>
  <c r="P57" i="3"/>
  <c r="O57" i="3"/>
  <c r="P54" i="3"/>
  <c r="O54" i="3"/>
  <c r="P49" i="3"/>
  <c r="O49" i="3"/>
  <c r="P46" i="3"/>
  <c r="O46" i="3"/>
  <c r="P41" i="3"/>
  <c r="O41" i="3"/>
  <c r="P38" i="3"/>
  <c r="O38" i="3"/>
  <c r="P33" i="3"/>
  <c r="O33" i="3"/>
  <c r="P30" i="3"/>
  <c r="O30" i="3"/>
  <c r="P22" i="3"/>
  <c r="O22" i="3"/>
  <c r="O124" i="3"/>
  <c r="O60" i="3"/>
  <c r="P161" i="3"/>
  <c r="P11" i="3"/>
  <c r="O11" i="3"/>
  <c r="P160" i="3"/>
  <c r="O160" i="3"/>
  <c r="P155" i="3"/>
  <c r="O155" i="3"/>
  <c r="P152" i="3"/>
  <c r="O152" i="3"/>
  <c r="P147" i="3"/>
  <c r="O147" i="3"/>
  <c r="P144" i="3"/>
  <c r="O144" i="3"/>
  <c r="P139" i="3"/>
  <c r="O139" i="3"/>
  <c r="P136" i="3"/>
  <c r="O136" i="3"/>
  <c r="P131" i="3"/>
  <c r="O131" i="3"/>
  <c r="P128" i="3"/>
  <c r="O128" i="3"/>
  <c r="P123" i="3"/>
  <c r="O123" i="3"/>
  <c r="P120" i="3"/>
  <c r="O120" i="3"/>
  <c r="P115" i="3"/>
  <c r="O115" i="3"/>
  <c r="P112" i="3"/>
  <c r="O112" i="3"/>
  <c r="P107" i="3"/>
  <c r="O107" i="3"/>
  <c r="P104" i="3"/>
  <c r="O104" i="3"/>
  <c r="P99" i="3"/>
  <c r="O99" i="3"/>
  <c r="P96" i="3"/>
  <c r="O96" i="3"/>
  <c r="P91" i="3"/>
  <c r="O91" i="3"/>
  <c r="P88" i="3"/>
  <c r="O88" i="3"/>
  <c r="P83" i="3"/>
  <c r="O83" i="3"/>
  <c r="P80" i="3"/>
  <c r="O80" i="3"/>
  <c r="P75" i="3"/>
  <c r="O75" i="3"/>
  <c r="P72" i="3"/>
  <c r="O72" i="3"/>
  <c r="P67" i="3"/>
  <c r="O67" i="3"/>
  <c r="P64" i="3"/>
  <c r="O64" i="3"/>
  <c r="P59" i="3"/>
  <c r="O59" i="3"/>
  <c r="P56" i="3"/>
  <c r="O56" i="3"/>
  <c r="P51" i="3"/>
  <c r="O51" i="3"/>
  <c r="P48" i="3"/>
  <c r="O48" i="3"/>
  <c r="P43" i="3"/>
  <c r="O43" i="3"/>
  <c r="P40" i="3"/>
  <c r="O40" i="3"/>
  <c r="P35" i="3"/>
  <c r="O35" i="3"/>
  <c r="P32" i="3"/>
  <c r="O32" i="3"/>
  <c r="P27" i="3"/>
  <c r="O27" i="3"/>
  <c r="P24" i="3"/>
  <c r="O24" i="3"/>
  <c r="O108" i="3"/>
  <c r="O44" i="3"/>
  <c r="P129" i="3"/>
  <c r="P25" i="3"/>
  <c r="O25" i="3"/>
  <c r="P23" i="3"/>
  <c r="O23" i="3"/>
  <c r="O21" i="3"/>
  <c r="P21" i="3"/>
  <c r="P19" i="3"/>
  <c r="O19" i="3"/>
  <c r="P17" i="3"/>
  <c r="O17" i="3"/>
  <c r="P15" i="3"/>
  <c r="O15" i="3"/>
  <c r="P13" i="3"/>
  <c r="P18" i="3"/>
  <c r="O18" i="3"/>
  <c r="P14" i="3"/>
  <c r="O14" i="3"/>
  <c r="O16" i="3"/>
  <c r="R11" i="3" l="1"/>
  <c r="R14" i="3" l="1"/>
  <c r="R15" i="3"/>
  <c r="R18" i="3"/>
  <c r="R20" i="3"/>
  <c r="I21" i="1"/>
  <c r="R21" i="3" s="1"/>
  <c r="R22" i="3"/>
  <c r="I23" i="1"/>
  <c r="R23" i="3" s="1"/>
  <c r="R24" i="3"/>
  <c r="R25" i="3"/>
  <c r="I26" i="1"/>
  <c r="R26" i="3" s="1"/>
  <c r="I27" i="1"/>
  <c r="R27" i="3" s="1"/>
  <c r="I28" i="1"/>
  <c r="R28" i="3" s="1"/>
  <c r="I29" i="1"/>
  <c r="R29" i="3" s="1"/>
  <c r="I30" i="1"/>
  <c r="R30" i="3" s="1"/>
  <c r="I31" i="1"/>
  <c r="R31" i="3" s="1"/>
  <c r="I32" i="1"/>
  <c r="R32" i="3" s="1"/>
  <c r="I33" i="1"/>
  <c r="R33" i="3" s="1"/>
  <c r="I34" i="1"/>
  <c r="R34" i="3" s="1"/>
  <c r="I35" i="1"/>
  <c r="R35" i="3" s="1"/>
  <c r="I36" i="1"/>
  <c r="R36" i="3" s="1"/>
  <c r="I37" i="1"/>
  <c r="R37" i="3" s="1"/>
  <c r="I38" i="1"/>
  <c r="R38" i="3" s="1"/>
  <c r="I39" i="1"/>
  <c r="R39" i="3" s="1"/>
  <c r="I40" i="1"/>
  <c r="R40" i="3" s="1"/>
  <c r="I41" i="1"/>
  <c r="R41" i="3" s="1"/>
  <c r="I42" i="1"/>
  <c r="R42" i="3" s="1"/>
  <c r="R43" i="3"/>
  <c r="I44" i="1"/>
  <c r="R44" i="3" s="1"/>
  <c r="I45" i="1"/>
  <c r="R45" i="3" s="1"/>
  <c r="I46" i="1"/>
  <c r="R46" i="3" s="1"/>
  <c r="I47" i="1"/>
  <c r="R47" i="3" s="1"/>
  <c r="I48" i="1"/>
  <c r="R48" i="3" s="1"/>
  <c r="I49" i="1"/>
  <c r="R49" i="3" s="1"/>
  <c r="I50" i="1"/>
  <c r="R50" i="3" s="1"/>
  <c r="I51" i="1"/>
  <c r="R51" i="3" s="1"/>
  <c r="I52" i="1"/>
  <c r="R52" i="3" s="1"/>
  <c r="I53" i="1"/>
  <c r="R53" i="3" s="1"/>
  <c r="I54" i="1"/>
  <c r="R54" i="3" s="1"/>
  <c r="I55" i="1"/>
  <c r="R55" i="3" s="1"/>
  <c r="I56" i="1"/>
  <c r="R56" i="3" s="1"/>
  <c r="R57" i="3"/>
  <c r="I58" i="1"/>
  <c r="R58" i="3" s="1"/>
  <c r="I59" i="1"/>
  <c r="R59" i="3" s="1"/>
  <c r="I60" i="1"/>
  <c r="R60" i="3" s="1"/>
  <c r="I61" i="1"/>
  <c r="R61" i="3" s="1"/>
  <c r="I62" i="1"/>
  <c r="R62" i="3" s="1"/>
  <c r="I63" i="1"/>
  <c r="R63" i="3" s="1"/>
  <c r="I64" i="1"/>
  <c r="R64" i="3" s="1"/>
  <c r="I65" i="1"/>
  <c r="R65" i="3" s="1"/>
  <c r="I66" i="1"/>
  <c r="R66" i="3" s="1"/>
  <c r="I67" i="1"/>
  <c r="R67" i="3" s="1"/>
  <c r="I68" i="1"/>
  <c r="R68" i="3" s="1"/>
  <c r="R69" i="3"/>
  <c r="I70" i="1"/>
  <c r="R70" i="3" s="1"/>
  <c r="R71" i="3"/>
  <c r="I72" i="1"/>
  <c r="R72" i="3" s="1"/>
  <c r="I73" i="1"/>
  <c r="R73" i="3" s="1"/>
  <c r="I74" i="1"/>
  <c r="R74" i="3" s="1"/>
  <c r="I75" i="1"/>
  <c r="R75" i="3" s="1"/>
  <c r="I76" i="1"/>
  <c r="R76" i="3" s="1"/>
  <c r="I77" i="1"/>
  <c r="R77" i="3" s="1"/>
  <c r="I78" i="1"/>
  <c r="R78" i="3" s="1"/>
  <c r="R79" i="3"/>
  <c r="I80" i="1"/>
  <c r="R80" i="3" s="1"/>
  <c r="I81" i="1"/>
  <c r="R81" i="3" s="1"/>
  <c r="I82" i="1"/>
  <c r="R82" i="3" s="1"/>
  <c r="R83" i="3"/>
  <c r="I84" i="1"/>
  <c r="R84" i="3" s="1"/>
  <c r="I85" i="1"/>
  <c r="R85" i="3" s="1"/>
  <c r="I86" i="1"/>
  <c r="R86" i="3" s="1"/>
  <c r="I87" i="1"/>
  <c r="R87" i="3" s="1"/>
  <c r="I88" i="1"/>
  <c r="R88" i="3" s="1"/>
  <c r="I89" i="1"/>
  <c r="R89" i="3" s="1"/>
  <c r="I90" i="1"/>
  <c r="R90" i="3" s="1"/>
  <c r="I91" i="1"/>
  <c r="R91" i="3" s="1"/>
  <c r="I92" i="1"/>
  <c r="R92" i="3" s="1"/>
  <c r="I93" i="1"/>
  <c r="R93" i="3" s="1"/>
  <c r="I94" i="1"/>
  <c r="R94" i="3" s="1"/>
  <c r="I95" i="1"/>
  <c r="R95" i="3" s="1"/>
  <c r="I96" i="1"/>
  <c r="R96" i="3" s="1"/>
  <c r="I97" i="1"/>
  <c r="R97" i="3" s="1"/>
  <c r="I98" i="1"/>
  <c r="R98" i="3" s="1"/>
  <c r="I99" i="1"/>
  <c r="R99" i="3" s="1"/>
  <c r="I100" i="1"/>
  <c r="R100" i="3" s="1"/>
  <c r="I101" i="1"/>
  <c r="R101" i="3" s="1"/>
  <c r="I102" i="1"/>
  <c r="R102" i="3" s="1"/>
  <c r="I103" i="1"/>
  <c r="R103" i="3" s="1"/>
  <c r="I104" i="1"/>
  <c r="R104" i="3" s="1"/>
  <c r="I105" i="1"/>
  <c r="R105" i="3" s="1"/>
  <c r="I106" i="1"/>
  <c r="R106" i="3" s="1"/>
  <c r="I107" i="1"/>
  <c r="R107" i="3" s="1"/>
  <c r="R108" i="3"/>
  <c r="I109" i="1"/>
  <c r="R109" i="3" s="1"/>
  <c r="I110" i="1"/>
  <c r="R110" i="3" s="1"/>
  <c r="I111" i="1"/>
  <c r="R111" i="3" s="1"/>
  <c r="I112" i="1"/>
  <c r="R112" i="3" s="1"/>
  <c r="I113" i="1"/>
  <c r="R113" i="3" s="1"/>
  <c r="R114" i="3"/>
  <c r="I115" i="1"/>
  <c r="R115" i="3" s="1"/>
  <c r="I116" i="1"/>
  <c r="R116" i="3" s="1"/>
  <c r="I117" i="1"/>
  <c r="R117" i="3" s="1"/>
  <c r="I118" i="1"/>
  <c r="R118" i="3" s="1"/>
  <c r="I119" i="1"/>
  <c r="R119" i="3" s="1"/>
  <c r="I120" i="1"/>
  <c r="R120" i="3" s="1"/>
  <c r="I121" i="1"/>
  <c r="R121" i="3" s="1"/>
  <c r="I122" i="1"/>
  <c r="R122" i="3" s="1"/>
  <c r="I123" i="1"/>
  <c r="R123" i="3" s="1"/>
  <c r="I124" i="1"/>
  <c r="R124" i="3" s="1"/>
  <c r="I125" i="1"/>
  <c r="R125" i="3" s="1"/>
  <c r="I126" i="1"/>
  <c r="R126" i="3" s="1"/>
  <c r="I127" i="1"/>
  <c r="R127" i="3" s="1"/>
  <c r="I128" i="1"/>
  <c r="R128" i="3" s="1"/>
  <c r="I129" i="1"/>
  <c r="R129" i="3" s="1"/>
  <c r="I130" i="1"/>
  <c r="R130" i="3" s="1"/>
  <c r="I131" i="1"/>
  <c r="R131" i="3" s="1"/>
  <c r="I132" i="1"/>
  <c r="R132" i="3" s="1"/>
  <c r="I133" i="1"/>
  <c r="R133" i="3" s="1"/>
  <c r="I134" i="1"/>
  <c r="R134" i="3" s="1"/>
  <c r="I135" i="1"/>
  <c r="R135" i="3" s="1"/>
  <c r="I136" i="1"/>
  <c r="R136" i="3" s="1"/>
  <c r="I137" i="1"/>
  <c r="R137" i="3" s="1"/>
  <c r="I138" i="1"/>
  <c r="R138" i="3" s="1"/>
  <c r="I139" i="1"/>
  <c r="R139" i="3" s="1"/>
  <c r="I140" i="1"/>
  <c r="R140" i="3" s="1"/>
  <c r="I141" i="1"/>
  <c r="R141" i="3" s="1"/>
  <c r="I142" i="1"/>
  <c r="R142" i="3" s="1"/>
  <c r="I143" i="1"/>
  <c r="R143" i="3" s="1"/>
  <c r="I144" i="1"/>
  <c r="R144" i="3" s="1"/>
  <c r="I145" i="1"/>
  <c r="R145" i="3" s="1"/>
  <c r="I146" i="1"/>
  <c r="R146" i="3" s="1"/>
  <c r="I147" i="1"/>
  <c r="R147" i="3" s="1"/>
  <c r="I148" i="1"/>
  <c r="R148" i="3" s="1"/>
  <c r="I149" i="1"/>
  <c r="R149" i="3" s="1"/>
  <c r="I150" i="1"/>
  <c r="R150" i="3" s="1"/>
  <c r="I151" i="1"/>
  <c r="R151" i="3" s="1"/>
  <c r="I152" i="1"/>
  <c r="R152" i="3" s="1"/>
  <c r="I153" i="1"/>
  <c r="R153" i="3" s="1"/>
  <c r="I154" i="1"/>
  <c r="R154" i="3" s="1"/>
  <c r="I155" i="1"/>
  <c r="R155" i="3" s="1"/>
  <c r="I156" i="1"/>
  <c r="R156" i="3" s="1"/>
  <c r="I157" i="1"/>
  <c r="R157" i="3" s="1"/>
  <c r="I158" i="1"/>
  <c r="R158" i="3" s="1"/>
  <c r="I159" i="1"/>
  <c r="R159" i="3" s="1"/>
  <c r="I160" i="1"/>
  <c r="R160" i="3" s="1"/>
  <c r="I161" i="1"/>
  <c r="R161" i="3" s="1"/>
  <c r="I162" i="1"/>
  <c r="R162" i="3" s="1"/>
  <c r="I163" i="1"/>
  <c r="R163" i="3" s="1"/>
  <c r="I164" i="1"/>
  <c r="R164" i="3" s="1"/>
  <c r="I165" i="1"/>
  <c r="R165" i="3" s="1"/>
  <c r="I166" i="1"/>
  <c r="R166" i="3" s="1"/>
  <c r="I167" i="1"/>
  <c r="R167" i="3" s="1"/>
  <c r="I168" i="1"/>
  <c r="R168" i="3" s="1"/>
  <c r="I169" i="1"/>
  <c r="R169" i="3" s="1"/>
  <c r="I170" i="1"/>
  <c r="R170" i="3" s="1"/>
  <c r="I171" i="1"/>
  <c r="R171" i="3" s="1"/>
  <c r="I172" i="1"/>
  <c r="R172" i="3" s="1"/>
  <c r="I173" i="1"/>
  <c r="R173" i="3" s="1"/>
  <c r="I174" i="1"/>
  <c r="R174" i="3" s="1"/>
  <c r="I175" i="1"/>
  <c r="R175" i="3" s="1"/>
  <c r="I176" i="1"/>
  <c r="R176" i="3" s="1"/>
  <c r="I177" i="1"/>
  <c r="R177" i="3" s="1"/>
  <c r="I178" i="1"/>
  <c r="R178" i="3" s="1"/>
  <c r="I179" i="1"/>
  <c r="R179" i="3" s="1"/>
  <c r="I180" i="1"/>
  <c r="R180" i="3" s="1"/>
  <c r="I181" i="1"/>
  <c r="R181" i="3" s="1"/>
  <c r="I182" i="1"/>
  <c r="R182" i="3" s="1"/>
  <c r="I183" i="1"/>
  <c r="R183" i="3" s="1"/>
  <c r="I184" i="1"/>
  <c r="R184" i="3" s="1"/>
  <c r="I185" i="1"/>
  <c r="R185" i="3" s="1"/>
  <c r="I186" i="1"/>
  <c r="R186" i="3" s="1"/>
  <c r="I187" i="1"/>
  <c r="R187" i="3" s="1"/>
  <c r="I188" i="1"/>
  <c r="R188" i="3" s="1"/>
  <c r="I189" i="1"/>
  <c r="R189" i="3" s="1"/>
  <c r="I190" i="1"/>
  <c r="R190" i="3" s="1"/>
  <c r="I191" i="1"/>
  <c r="R191" i="3" s="1"/>
  <c r="I192" i="1"/>
  <c r="R192" i="3" s="1"/>
  <c r="I193" i="1"/>
  <c r="R193" i="3" s="1"/>
  <c r="I194" i="1"/>
  <c r="R194" i="3" s="1"/>
  <c r="I195" i="1"/>
  <c r="R195" i="3" s="1"/>
  <c r="I196" i="1"/>
  <c r="R196" i="3" s="1"/>
  <c r="I197" i="1"/>
  <c r="R197" i="3" s="1"/>
  <c r="I198" i="1"/>
  <c r="R198" i="3" s="1"/>
  <c r="I199" i="1"/>
  <c r="R199" i="3" s="1"/>
  <c r="I200" i="1"/>
  <c r="R200" i="3" s="1"/>
  <c r="I201" i="1"/>
  <c r="R201" i="3" s="1"/>
  <c r="I202" i="1"/>
  <c r="R202" i="3" s="1"/>
  <c r="I203" i="1"/>
  <c r="R203" i="3" s="1"/>
  <c r="I204" i="1"/>
  <c r="R204" i="3" s="1"/>
  <c r="I205" i="1"/>
  <c r="R205" i="3" s="1"/>
  <c r="I206" i="1"/>
  <c r="R206" i="3" s="1"/>
  <c r="I207" i="1"/>
  <c r="R207" i="3" s="1"/>
  <c r="I208" i="1"/>
  <c r="R208" i="3" s="1"/>
  <c r="I209" i="1"/>
  <c r="R209" i="3" s="1"/>
  <c r="I210" i="1"/>
  <c r="R210" i="3" s="1"/>
  <c r="I211" i="1"/>
  <c r="R211" i="3" s="1"/>
  <c r="I212" i="1"/>
  <c r="R212" i="3" s="1"/>
  <c r="I213" i="1"/>
  <c r="R213" i="3" s="1"/>
  <c r="I214" i="1"/>
  <c r="R214" i="3" s="1"/>
  <c r="I215" i="1"/>
  <c r="R215" i="3" s="1"/>
  <c r="I216" i="1"/>
  <c r="R216" i="3" s="1"/>
  <c r="I217" i="1"/>
  <c r="R217" i="3" s="1"/>
  <c r="I218" i="1"/>
  <c r="R218" i="3" s="1"/>
  <c r="I219" i="1"/>
  <c r="R219" i="3" s="1"/>
  <c r="I220" i="1"/>
  <c r="R220" i="3" s="1"/>
  <c r="I221" i="1"/>
  <c r="R221" i="3" s="1"/>
  <c r="I222" i="1"/>
  <c r="R222" i="3" s="1"/>
  <c r="I223" i="1"/>
  <c r="R223" i="3" s="1"/>
  <c r="I224" i="1"/>
  <c r="R224" i="3" s="1"/>
  <c r="I225" i="1"/>
  <c r="R225" i="3" s="1"/>
  <c r="I226" i="1"/>
  <c r="R226" i="3" s="1"/>
  <c r="I227" i="1"/>
  <c r="R227" i="3" s="1"/>
  <c r="I228" i="1"/>
  <c r="R228" i="3" s="1"/>
  <c r="I229" i="1"/>
  <c r="R229" i="3" s="1"/>
  <c r="I230" i="1"/>
  <c r="R230" i="3" s="1"/>
  <c r="I231" i="1"/>
  <c r="R231" i="3" s="1"/>
  <c r="I232" i="1"/>
  <c r="R232" i="3" s="1"/>
  <c r="I233" i="1"/>
  <c r="R233" i="3" s="1"/>
  <c r="I234" i="1"/>
  <c r="R234" i="3" s="1"/>
  <c r="I235" i="1"/>
  <c r="R235" i="3" s="1"/>
  <c r="I236" i="1"/>
  <c r="R236" i="3" s="1"/>
  <c r="I237" i="1"/>
  <c r="R237" i="3" s="1"/>
  <c r="I238" i="1"/>
  <c r="R238" i="3" s="1"/>
  <c r="I239" i="1"/>
  <c r="R239" i="3" s="1"/>
  <c r="I240" i="1"/>
  <c r="R240" i="3" s="1"/>
  <c r="I241" i="1"/>
  <c r="R241" i="3" s="1"/>
  <c r="I242" i="1"/>
  <c r="R242" i="3" s="1"/>
  <c r="I243" i="1"/>
  <c r="R243" i="3" s="1"/>
  <c r="I244" i="1"/>
  <c r="R244" i="3" s="1"/>
  <c r="I245" i="1"/>
  <c r="R245" i="3" s="1"/>
  <c r="I246" i="1"/>
  <c r="R246" i="3" s="1"/>
  <c r="I247" i="1"/>
  <c r="R247" i="3" s="1"/>
  <c r="I248" i="1"/>
  <c r="R248" i="3" s="1"/>
  <c r="I249" i="1"/>
  <c r="R249" i="3" s="1"/>
  <c r="I250" i="1"/>
  <c r="R250" i="3" s="1"/>
  <c r="I251" i="1"/>
  <c r="R251" i="3" s="1"/>
  <c r="I252" i="1"/>
  <c r="R252" i="3" s="1"/>
  <c r="I253" i="1"/>
  <c r="R253" i="3" s="1"/>
  <c r="I254" i="1"/>
  <c r="R254" i="3" s="1"/>
  <c r="I255" i="1"/>
  <c r="R255" i="3" s="1"/>
  <c r="I256" i="1"/>
  <c r="R256" i="3" s="1"/>
  <c r="I257" i="1"/>
  <c r="R257" i="3" s="1"/>
  <c r="I258" i="1"/>
  <c r="R258" i="3" s="1"/>
  <c r="I259" i="1"/>
  <c r="R259" i="3" s="1"/>
  <c r="I260" i="1"/>
  <c r="R260" i="3" s="1"/>
  <c r="I261" i="1"/>
  <c r="R261" i="3" s="1"/>
  <c r="I262" i="1"/>
  <c r="R262" i="3" s="1"/>
  <c r="I263" i="1"/>
  <c r="R263" i="3" s="1"/>
  <c r="I264" i="1"/>
  <c r="R264" i="3" s="1"/>
  <c r="I265" i="1"/>
  <c r="R265" i="3" s="1"/>
  <c r="I266" i="1"/>
  <c r="R266" i="3" s="1"/>
  <c r="I267" i="1"/>
  <c r="R267" i="3" s="1"/>
  <c r="I268" i="1"/>
  <c r="R268" i="3" s="1"/>
  <c r="I269" i="1"/>
  <c r="R269" i="3" s="1"/>
  <c r="I270" i="1"/>
  <c r="R270" i="3" s="1"/>
  <c r="I271" i="1"/>
  <c r="R271" i="3" s="1"/>
  <c r="I272" i="1"/>
  <c r="R272" i="3" s="1"/>
  <c r="I273" i="1"/>
  <c r="R273" i="3" s="1"/>
  <c r="I274" i="1"/>
  <c r="R274" i="3" s="1"/>
  <c r="I275" i="1"/>
  <c r="R275" i="3" s="1"/>
  <c r="I276" i="1"/>
  <c r="R276" i="3" s="1"/>
  <c r="I277" i="1"/>
  <c r="R277" i="3" s="1"/>
  <c r="I278" i="1"/>
  <c r="R278" i="3" s="1"/>
  <c r="I279" i="1"/>
  <c r="R279" i="3" s="1"/>
  <c r="I280" i="1"/>
  <c r="R280" i="3" s="1"/>
  <c r="I281" i="1"/>
  <c r="R281" i="3" s="1"/>
  <c r="I282" i="1"/>
  <c r="R282" i="3" s="1"/>
  <c r="I283" i="1"/>
  <c r="R283" i="3" s="1"/>
  <c r="I284" i="1"/>
  <c r="R284" i="3" s="1"/>
  <c r="I285" i="1"/>
  <c r="R285" i="3" s="1"/>
  <c r="I286" i="1"/>
  <c r="R286" i="3" s="1"/>
  <c r="I287" i="1"/>
  <c r="R287" i="3" s="1"/>
  <c r="I288" i="1"/>
  <c r="R288" i="3" s="1"/>
  <c r="I289" i="1"/>
  <c r="R289" i="3" s="1"/>
  <c r="I290" i="1"/>
  <c r="R290" i="3" s="1"/>
  <c r="I291" i="1"/>
  <c r="R291" i="3" s="1"/>
  <c r="I292" i="1"/>
  <c r="R292" i="3" s="1"/>
  <c r="I293" i="1"/>
  <c r="R293" i="3" s="1"/>
  <c r="I294" i="1"/>
  <c r="R294" i="3" s="1"/>
  <c r="I295" i="1"/>
  <c r="R295" i="3" s="1"/>
  <c r="I296" i="1"/>
  <c r="R296" i="3" s="1"/>
  <c r="I297" i="1"/>
  <c r="R297" i="3" s="1"/>
  <c r="I298" i="1"/>
  <c r="R298" i="3" s="1"/>
  <c r="I299" i="1"/>
  <c r="R299" i="3" s="1"/>
  <c r="I300" i="1"/>
  <c r="R300" i="3" s="1"/>
  <c r="I301" i="1"/>
  <c r="R301" i="3" s="1"/>
  <c r="I302" i="1"/>
  <c r="R302" i="3" s="1"/>
  <c r="I303" i="1"/>
  <c r="R303" i="3" s="1"/>
  <c r="I304" i="1"/>
  <c r="R304" i="3" s="1"/>
  <c r="I305" i="1"/>
  <c r="R305" i="3" s="1"/>
  <c r="I306" i="1"/>
  <c r="R306" i="3" s="1"/>
  <c r="I307" i="1"/>
  <c r="R307" i="3" s="1"/>
  <c r="I308" i="1"/>
  <c r="R308" i="3" s="1"/>
  <c r="I309" i="1"/>
  <c r="R309" i="3" s="1"/>
  <c r="I310" i="1"/>
  <c r="R310" i="3" s="1"/>
  <c r="I311" i="1"/>
  <c r="R311" i="3" s="1"/>
  <c r="I312" i="1"/>
  <c r="R312" i="3" s="1"/>
  <c r="I313" i="1"/>
  <c r="R313" i="3" s="1"/>
  <c r="I314" i="1"/>
  <c r="R314" i="3" s="1"/>
  <c r="I315" i="1"/>
  <c r="R315" i="3" s="1"/>
  <c r="I316" i="1"/>
  <c r="R316" i="3" s="1"/>
  <c r="I317" i="1"/>
  <c r="R317" i="3" s="1"/>
  <c r="I318" i="1"/>
  <c r="R318" i="3" s="1"/>
  <c r="I319" i="1"/>
  <c r="R319" i="3" s="1"/>
  <c r="I320" i="1"/>
  <c r="R320" i="3" s="1"/>
  <c r="I321" i="1"/>
  <c r="R321" i="3" s="1"/>
  <c r="I322" i="1"/>
  <c r="R322" i="3" s="1"/>
  <c r="I323" i="1"/>
  <c r="R323" i="3" s="1"/>
  <c r="I324" i="1"/>
  <c r="R324" i="3" s="1"/>
  <c r="I325" i="1"/>
  <c r="R325" i="3" s="1"/>
  <c r="I326" i="1"/>
  <c r="R326" i="3" s="1"/>
  <c r="I327" i="1"/>
  <c r="R327" i="3" s="1"/>
  <c r="I328" i="1"/>
  <c r="R328" i="3" s="1"/>
  <c r="I329" i="1"/>
  <c r="R329" i="3" s="1"/>
  <c r="I330" i="1"/>
  <c r="R330" i="3" s="1"/>
  <c r="I331" i="1"/>
  <c r="R331" i="3" s="1"/>
  <c r="I332" i="1"/>
  <c r="R332" i="3" s="1"/>
  <c r="I333" i="1"/>
  <c r="R333" i="3" s="1"/>
  <c r="I334" i="1"/>
  <c r="R334" i="3" s="1"/>
  <c r="I335" i="1"/>
  <c r="R335" i="3" s="1"/>
  <c r="I336" i="1"/>
  <c r="R336" i="3" s="1"/>
  <c r="I337" i="1"/>
  <c r="R337" i="3" s="1"/>
  <c r="I338" i="1"/>
  <c r="R338" i="3" s="1"/>
  <c r="I339" i="1"/>
  <c r="R339" i="3" s="1"/>
  <c r="I340" i="1"/>
  <c r="R340" i="3" s="1"/>
  <c r="I341" i="1"/>
  <c r="R341" i="3" s="1"/>
  <c r="I342" i="1"/>
  <c r="R342" i="3" s="1"/>
  <c r="I343" i="1"/>
  <c r="R343" i="3" s="1"/>
  <c r="I344" i="1"/>
  <c r="R344" i="3" s="1"/>
  <c r="I345" i="1"/>
  <c r="R345" i="3" s="1"/>
  <c r="I346" i="1"/>
  <c r="R346" i="3" s="1"/>
  <c r="I347" i="1"/>
  <c r="R347" i="3" s="1"/>
  <c r="I348" i="1"/>
  <c r="R348" i="3" s="1"/>
  <c r="I349" i="1"/>
  <c r="R349" i="3" s="1"/>
  <c r="I350" i="1"/>
  <c r="R350" i="3" s="1"/>
  <c r="I351" i="1"/>
  <c r="R351" i="3" s="1"/>
  <c r="I352" i="1"/>
  <c r="R352" i="3" s="1"/>
  <c r="I353" i="1"/>
  <c r="R353" i="3" s="1"/>
  <c r="I354" i="1"/>
  <c r="R354" i="3" s="1"/>
  <c r="I355" i="1"/>
  <c r="R355" i="3" s="1"/>
  <c r="I356" i="1"/>
  <c r="R356" i="3" s="1"/>
  <c r="I357" i="1"/>
  <c r="R357" i="3" s="1"/>
  <c r="I358" i="1"/>
  <c r="R358" i="3" s="1"/>
  <c r="I359" i="1"/>
  <c r="R359" i="3" s="1"/>
  <c r="I360" i="1"/>
  <c r="R360" i="3" s="1"/>
  <c r="I361" i="1"/>
  <c r="R361" i="3" s="1"/>
  <c r="I362" i="1"/>
  <c r="R362" i="3" s="1"/>
  <c r="I363" i="1"/>
  <c r="R363" i="3" s="1"/>
  <c r="I364" i="1"/>
  <c r="R364" i="3" s="1"/>
  <c r="I365" i="1"/>
  <c r="R365" i="3" s="1"/>
  <c r="I366" i="1"/>
  <c r="R366" i="3" s="1"/>
  <c r="I367" i="1"/>
  <c r="R367" i="3" s="1"/>
  <c r="I368" i="1"/>
  <c r="R368" i="3" s="1"/>
  <c r="I369" i="1"/>
  <c r="R369" i="3" s="1"/>
  <c r="I370" i="1"/>
  <c r="R370" i="3" s="1"/>
  <c r="I371" i="1"/>
  <c r="R371" i="3" s="1"/>
  <c r="I372" i="1"/>
  <c r="R372" i="3" s="1"/>
  <c r="I373" i="1"/>
  <c r="R373" i="3" s="1"/>
  <c r="I374" i="1"/>
  <c r="R374" i="3" s="1"/>
  <c r="I375" i="1"/>
  <c r="R375" i="3" s="1"/>
  <c r="I376" i="1"/>
  <c r="R376" i="3" s="1"/>
  <c r="I377" i="1"/>
  <c r="R377" i="3" s="1"/>
  <c r="I378" i="1"/>
  <c r="R378" i="3" s="1"/>
  <c r="I379" i="1"/>
  <c r="R379" i="3" s="1"/>
  <c r="I380" i="1"/>
  <c r="R380" i="3" s="1"/>
  <c r="I381" i="1"/>
  <c r="R381" i="3" s="1"/>
  <c r="I382" i="1"/>
  <c r="R382" i="3" s="1"/>
  <c r="I383" i="1"/>
  <c r="R383" i="3" s="1"/>
  <c r="I384" i="1"/>
  <c r="R384" i="3" s="1"/>
  <c r="I385" i="1"/>
  <c r="R385" i="3" s="1"/>
  <c r="I386" i="1"/>
  <c r="R386" i="3" s="1"/>
  <c r="I387" i="1"/>
  <c r="R387" i="3" s="1"/>
  <c r="I388" i="1"/>
  <c r="R388" i="3" s="1"/>
  <c r="I389" i="1"/>
  <c r="R389" i="3" s="1"/>
  <c r="I390" i="1"/>
  <c r="R390" i="3" s="1"/>
  <c r="I391" i="1"/>
  <c r="R391" i="3" s="1"/>
  <c r="I392" i="1"/>
  <c r="R392" i="3" s="1"/>
  <c r="I393" i="1"/>
  <c r="R393" i="3" s="1"/>
  <c r="I394" i="1"/>
  <c r="R394" i="3" s="1"/>
  <c r="I395" i="1"/>
  <c r="R395" i="3" s="1"/>
  <c r="I396" i="1"/>
  <c r="R396" i="3" s="1"/>
  <c r="I397" i="1"/>
  <c r="R397" i="3" s="1"/>
  <c r="I398" i="1"/>
  <c r="R398" i="3" s="1"/>
  <c r="I399" i="1"/>
  <c r="R399" i="3" s="1"/>
  <c r="I400" i="1"/>
  <c r="R400" i="3" s="1"/>
  <c r="I401" i="1"/>
  <c r="R401" i="3" s="1"/>
  <c r="I402" i="1"/>
  <c r="R402" i="3" s="1"/>
  <c r="I403" i="1"/>
  <c r="R403" i="3" s="1"/>
  <c r="I404" i="1"/>
  <c r="R404" i="3" s="1"/>
  <c r="I405" i="1"/>
  <c r="R405" i="3" s="1"/>
  <c r="I406" i="1"/>
  <c r="R406" i="3" s="1"/>
  <c r="I407" i="1"/>
  <c r="R407" i="3" s="1"/>
  <c r="I408" i="1"/>
  <c r="R408" i="3" s="1"/>
  <c r="I409" i="1"/>
  <c r="R409" i="3" s="1"/>
  <c r="I410" i="1"/>
  <c r="R410" i="3" s="1"/>
  <c r="I411" i="1"/>
  <c r="R411" i="3" s="1"/>
  <c r="I412" i="1"/>
  <c r="R412" i="3" s="1"/>
  <c r="I413" i="1"/>
  <c r="R413" i="3" s="1"/>
  <c r="I414" i="1"/>
  <c r="R414" i="3" s="1"/>
  <c r="I415" i="1"/>
  <c r="R415" i="3" s="1"/>
  <c r="I416" i="1"/>
  <c r="R416" i="3" s="1"/>
  <c r="I417" i="1"/>
  <c r="R417" i="3" s="1"/>
  <c r="I418" i="1"/>
  <c r="R418" i="3" s="1"/>
  <c r="I419" i="1"/>
  <c r="R419" i="3" s="1"/>
  <c r="I420" i="1"/>
  <c r="R420" i="3" s="1"/>
  <c r="I421" i="1"/>
  <c r="R421" i="3" s="1"/>
  <c r="I422" i="1"/>
  <c r="R422" i="3" s="1"/>
  <c r="I423" i="1"/>
  <c r="R423" i="3" s="1"/>
  <c r="I424" i="1"/>
  <c r="R424" i="3" s="1"/>
  <c r="I425" i="1"/>
  <c r="R425" i="3" s="1"/>
  <c r="I426" i="1"/>
  <c r="R426" i="3" s="1"/>
  <c r="I427" i="1"/>
  <c r="R427" i="3" s="1"/>
  <c r="I428" i="1"/>
  <c r="R428" i="3" s="1"/>
  <c r="I429" i="1"/>
  <c r="R429" i="3" s="1"/>
  <c r="I430" i="1"/>
  <c r="R430" i="3" s="1"/>
  <c r="I431" i="1"/>
  <c r="R431" i="3" s="1"/>
  <c r="I432" i="1"/>
  <c r="R432" i="3" s="1"/>
  <c r="I433" i="1"/>
  <c r="R433" i="3" s="1"/>
  <c r="I434" i="1"/>
  <c r="R434" i="3" s="1"/>
  <c r="I435" i="1"/>
  <c r="R435" i="3" s="1"/>
  <c r="I436" i="1"/>
  <c r="R436" i="3" s="1"/>
  <c r="I437" i="1"/>
  <c r="R437" i="3" s="1"/>
  <c r="I438" i="1"/>
  <c r="R438" i="3" s="1"/>
  <c r="I439" i="1"/>
  <c r="R439" i="3" s="1"/>
  <c r="I440" i="1"/>
  <c r="R440" i="3" s="1"/>
  <c r="I441" i="1"/>
  <c r="R441" i="3" s="1"/>
  <c r="I442" i="1"/>
  <c r="R442" i="3" s="1"/>
  <c r="I443" i="1"/>
  <c r="R443" i="3" s="1"/>
  <c r="I444" i="1"/>
  <c r="R444" i="3" s="1"/>
  <c r="I445" i="1"/>
  <c r="R445" i="3" s="1"/>
  <c r="I446" i="1"/>
  <c r="R446" i="3" s="1"/>
  <c r="I447" i="1"/>
  <c r="R447" i="3" s="1"/>
  <c r="I448" i="1"/>
  <c r="R448" i="3" s="1"/>
  <c r="I449" i="1"/>
  <c r="R449" i="3" s="1"/>
  <c r="I450" i="1"/>
  <c r="R450" i="3" s="1"/>
  <c r="I451" i="1"/>
  <c r="R451" i="3" s="1"/>
  <c r="I452" i="1"/>
  <c r="R452" i="3" s="1"/>
  <c r="I453" i="1"/>
  <c r="R453" i="3" s="1"/>
  <c r="I454" i="1"/>
  <c r="R454" i="3" s="1"/>
  <c r="I455" i="1"/>
  <c r="R455" i="3" s="1"/>
  <c r="I456" i="1"/>
  <c r="R456" i="3" s="1"/>
  <c r="I457" i="1"/>
  <c r="R457" i="3" s="1"/>
  <c r="I458" i="1"/>
  <c r="R458" i="3" s="1"/>
  <c r="I459" i="1"/>
  <c r="R459" i="3" s="1"/>
  <c r="I460" i="1"/>
  <c r="R460" i="3" s="1"/>
  <c r="I461" i="1"/>
  <c r="R461" i="3" s="1"/>
  <c r="I462" i="1"/>
  <c r="R462" i="3" s="1"/>
  <c r="I463" i="1"/>
  <c r="R463" i="3" s="1"/>
  <c r="I464" i="1"/>
  <c r="R464" i="3" s="1"/>
  <c r="I465" i="1"/>
  <c r="R465" i="3" s="1"/>
  <c r="I466" i="1"/>
  <c r="R466" i="3" s="1"/>
  <c r="I467" i="1"/>
  <c r="R467" i="3" s="1"/>
  <c r="I468" i="1"/>
  <c r="R468" i="3" s="1"/>
  <c r="I469" i="1"/>
  <c r="R469" i="3" s="1"/>
  <c r="I470" i="1"/>
  <c r="R470" i="3" s="1"/>
  <c r="I471" i="1"/>
  <c r="R471" i="3" s="1"/>
  <c r="I472" i="1"/>
  <c r="R472" i="3" s="1"/>
  <c r="I473" i="1"/>
  <c r="R473" i="3" s="1"/>
  <c r="I474" i="1"/>
  <c r="R474" i="3" s="1"/>
  <c r="I475" i="1"/>
  <c r="R475" i="3" s="1"/>
  <c r="I476" i="1"/>
  <c r="R476" i="3" s="1"/>
  <c r="I477" i="1"/>
  <c r="R477" i="3" s="1"/>
  <c r="I478" i="1"/>
  <c r="R478" i="3" s="1"/>
  <c r="I479" i="1"/>
  <c r="R479" i="3" s="1"/>
  <c r="I480" i="1"/>
  <c r="R480" i="3" s="1"/>
  <c r="I481" i="1"/>
  <c r="R481" i="3" s="1"/>
  <c r="I482" i="1"/>
  <c r="R482" i="3" s="1"/>
  <c r="I483" i="1"/>
  <c r="R483" i="3" s="1"/>
  <c r="I484" i="1"/>
  <c r="R484" i="3" s="1"/>
  <c r="I485" i="1"/>
  <c r="R485" i="3" s="1"/>
  <c r="I486" i="1"/>
  <c r="R486" i="3" s="1"/>
  <c r="I487" i="1"/>
  <c r="R487" i="3" s="1"/>
  <c r="I488" i="1"/>
  <c r="R488" i="3" s="1"/>
  <c r="I489" i="1"/>
  <c r="R489" i="3" s="1"/>
  <c r="I490" i="1"/>
  <c r="R490" i="3" s="1"/>
  <c r="I491" i="1"/>
  <c r="R491" i="3" s="1"/>
  <c r="I492" i="1"/>
  <c r="R492" i="3" s="1"/>
  <c r="I493" i="1"/>
  <c r="R493" i="3" s="1"/>
  <c r="I494" i="1"/>
  <c r="R494" i="3" s="1"/>
  <c r="I495" i="1"/>
  <c r="R495" i="3" s="1"/>
  <c r="I496" i="1"/>
  <c r="R496" i="3" s="1"/>
  <c r="I497" i="1"/>
  <c r="R497" i="3" s="1"/>
  <c r="I498" i="1"/>
  <c r="R498" i="3" s="1"/>
  <c r="I499" i="1"/>
  <c r="R499" i="3" s="1"/>
  <c r="I500" i="1"/>
  <c r="R500" i="3" s="1"/>
  <c r="I501" i="1"/>
  <c r="R501" i="3" s="1"/>
  <c r="I502" i="1"/>
  <c r="R502" i="3" s="1"/>
</calcChain>
</file>

<file path=xl/sharedStrings.xml><?xml version="1.0" encoding="utf-8"?>
<sst xmlns="http://schemas.openxmlformats.org/spreadsheetml/2006/main" count="114" uniqueCount="96">
  <si>
    <t>Age</t>
  </si>
  <si>
    <t>Gender</t>
  </si>
  <si>
    <t>Body Area</t>
  </si>
  <si>
    <t>R-SCAN Phase</t>
  </si>
  <si>
    <t>Clinical Scenario</t>
  </si>
  <si>
    <t>Clinical Indication</t>
  </si>
  <si>
    <t>Exam</t>
  </si>
  <si>
    <t>Appropriateness Rating</t>
  </si>
  <si>
    <t>Reason</t>
  </si>
  <si>
    <t>Comments</t>
  </si>
  <si>
    <t>Practice Name:</t>
  </si>
  <si>
    <t>Practice NPI:</t>
  </si>
  <si>
    <t>Other</t>
  </si>
  <si>
    <t>Contraindication</t>
  </si>
  <si>
    <t>Physician Preference</t>
  </si>
  <si>
    <t>Patient Preference</t>
  </si>
  <si>
    <t>Select a Reason if the Appropriateness Rating is 6 or lower</t>
  </si>
  <si>
    <t>--Select--</t>
  </si>
  <si>
    <t>Unknown</t>
  </si>
  <si>
    <t>Rsns</t>
  </si>
  <si>
    <t>NA</t>
  </si>
  <si>
    <t>N/A</t>
  </si>
  <si>
    <t>Gndr</t>
  </si>
  <si>
    <t>Male</t>
  </si>
  <si>
    <t>Female</t>
  </si>
  <si>
    <t>Bdy</t>
  </si>
  <si>
    <t>Phs</t>
  </si>
  <si>
    <t>Baseline</t>
  </si>
  <si>
    <t>Post-Education</t>
  </si>
  <si>
    <t>Cind</t>
  </si>
  <si>
    <t>Exm</t>
  </si>
  <si>
    <t>Auto-fills</t>
  </si>
  <si>
    <t>Select Baseline or Post-Education</t>
  </si>
  <si>
    <t>Select Male or Female</t>
  </si>
  <si>
    <t>Enter value from 1-9</t>
  </si>
  <si>
    <t>Select Exam</t>
  </si>
  <si>
    <t>Select Indication</t>
  </si>
  <si>
    <t>Record any additional information of interest</t>
  </si>
  <si>
    <t>CindID</t>
  </si>
  <si>
    <t>Clinical Indication ID</t>
  </si>
  <si>
    <t>Exam ID</t>
  </si>
  <si>
    <t>ExmID</t>
  </si>
  <si>
    <t>Radiology Lead ID:</t>
  </si>
  <si>
    <t>BSL</t>
  </si>
  <si>
    <t>PST</t>
  </si>
  <si>
    <t>Phase ID</t>
  </si>
  <si>
    <t>Topic ID</t>
  </si>
  <si>
    <t>Lead ID</t>
  </si>
  <si>
    <t>Scnr</t>
  </si>
  <si>
    <t>Registration ID</t>
  </si>
  <si>
    <t>TopicID</t>
  </si>
  <si>
    <t>Mod</t>
  </si>
  <si>
    <t>CT</t>
  </si>
  <si>
    <t>Topic Name</t>
  </si>
  <si>
    <t>Modality</t>
  </si>
  <si>
    <t>DOB</t>
  </si>
  <si>
    <t>Topic Registration ID:</t>
  </si>
  <si>
    <t>Head</t>
  </si>
  <si>
    <t>CT, angiography, head, w iv contrast</t>
  </si>
  <si>
    <t>MR, angiography, head-neck, wo iv contrast</t>
  </si>
  <si>
    <t>MR, angiography, head, wo/w iv contrast</t>
  </si>
  <si>
    <t>MR</t>
  </si>
  <si>
    <t>ACR AC Table</t>
  </si>
  <si>
    <t>Minor Head Trauma</t>
  </si>
  <si>
    <t>XRAY, head, skull</t>
  </si>
  <si>
    <t>PET-CT, head, FDG</t>
  </si>
  <si>
    <t>NUC, brain scan, head, Tc-99m HMPAO, SPECT ictal</t>
  </si>
  <si>
    <t>XRAY</t>
  </si>
  <si>
    <t>NUC</t>
  </si>
  <si>
    <t>R-SCAN Data: Neuroimaging -  CT for Minor Pediatric Head Injury</t>
  </si>
  <si>
    <t>Enter age from 1-18</t>
  </si>
  <si>
    <t>CT for Minor Pediatric Head Injury</t>
  </si>
  <si>
    <t>Ped &gt;=2yo, head trauma, minor, GCS&gt;13, not abuse</t>
  </si>
  <si>
    <t>3084022</t>
  </si>
  <si>
    <t>Ped &lt;2yo, head trauma, minor, GCS&gt;13, not abuse</t>
  </si>
  <si>
    <t>3084023</t>
  </si>
  <si>
    <t>Ped, head trauma, mod-severe or minor with high risk, GCS&lt;=13, not abuse</t>
  </si>
  <si>
    <t>3084024</t>
  </si>
  <si>
    <t>Ped, head trauma, sub-acute, cognitive or neuro signs</t>
  </si>
  <si>
    <t>3084025</t>
  </si>
  <si>
    <t>Ped, head trauma, abuse suspect</t>
  </si>
  <si>
    <t>3084026</t>
  </si>
  <si>
    <t>PET-CT</t>
  </si>
  <si>
    <t>3082943</t>
  </si>
  <si>
    <t>114026</t>
  </si>
  <si>
    <t>114374</t>
  </si>
  <si>
    <t>CT, head, w iv contrast</t>
  </si>
  <si>
    <t>114053</t>
  </si>
  <si>
    <t>CT, head, wo/w iv contrast</t>
  </si>
  <si>
    <t>114054</t>
  </si>
  <si>
    <t>CT, head, wo iv contrast</t>
  </si>
  <si>
    <t>114055</t>
  </si>
  <si>
    <t>125072</t>
  </si>
  <si>
    <t>114973</t>
  </si>
  <si>
    <t>MR, head, wo/w iv contrast</t>
  </si>
  <si>
    <t>MR, head, wo iv contrast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</si>
</sst>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"/>
    <numFmt numFmtId="165" formatCode="yyyy/mm/dd"/>
  </numFmts>
  <fonts count="6" x14ac:knownFonts="1"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2" borderId="0" xfId="0" applyFill="1"/>
    <xf numFmtId="0" fontId="3" fillId="0" borderId="0" xfId="0" applyFont="1" applyAlignment="1">
      <alignment wrapText="1"/>
    </xf>
    <xf numFmtId="0" fontId="3" fillId="0" borderId="0" xfId="0" quotePrefix="1" applyFont="1" applyAlignment="1">
      <alignment wrapText="1"/>
    </xf>
    <xf numFmtId="1" fontId="0" fillId="0" borderId="0" xfId="0" applyNumberFormat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4" borderId="7" xfId="0" applyFill="1" applyBorder="1" applyAlignment="1">
      <alignment vertical="center" wrapText="1"/>
    </xf>
    <xf numFmtId="49" fontId="3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4" fillId="4" borderId="6" xfId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0" fontId="0" fillId="4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5" borderId="0" xfId="0" applyFill="1"/>
    <xf numFmtId="165" fontId="0" fillId="5" borderId="0" xfId="0" applyNumberFormat="1" applyFill="1"/>
    <xf numFmtId="49" fontId="0" fillId="5" borderId="0" xfId="0" applyNumberFormat="1" applyFill="1"/>
    <xf numFmtId="1" fontId="0" fillId="5" borderId="0" xfId="0" applyNumberFormat="1" applyFill="1"/>
    <xf numFmtId="0" fontId="0" fillId="0" borderId="0" xfId="0" applyAlignment="1">
      <alignment horizontal="left" wrapText="1"/>
    </xf>
    <xf numFmtId="0" fontId="0" fillId="4" borderId="8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49" fontId="5" fillId="0" borderId="0" xfId="0" applyNumberFormat="1" applyFont="1"/>
    <xf numFmtId="49" fontId="0" fillId="0" borderId="11" xfId="0" applyNumberFormat="1" applyFont="1" applyBorder="1" applyAlignment="1">
      <alignment horizontal="left"/>
    </xf>
    <xf numFmtId="0" fontId="0" fillId="0" borderId="0" xfId="0" applyFill="1" applyProtection="1">
      <protection locked="0"/>
    </xf>
    <xf numFmtId="0" fontId="0" fillId="4" borderId="7" xfId="0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/>
    </xf>
    <xf numFmtId="49" fontId="0" fillId="0" borderId="11" xfId="0" applyNumberFormat="1" applyBorder="1"/>
    <xf numFmtId="0" fontId="0" fillId="0" borderId="11" xfId="0" applyBorder="1"/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horizontal="left"/>
    </xf>
    <xf numFmtId="164" fontId="0" fillId="0" borderId="0" xfId="0" applyNumberFormat="1" applyAlignment="1" applyProtection="1">
      <alignment horizontal="left"/>
      <protection locked="0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search.acr.org/docs/3083021/Narrativ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3"/>
  <sheetViews>
    <sheetView tabSelected="1" workbookViewId="0">
      <selection activeCell="F4" sqref="F4:I4"/>
    </sheetView>
  </sheetViews>
  <sheetFormatPr defaultRowHeight="12.75" x14ac:dyDescent="0.2"/>
  <cols>
    <col min="1" max="1" width="9.7109375" customWidth="1"/>
    <col min="2" max="2" width="8.28515625" customWidth="1"/>
    <col min="3" max="3" width="11" customWidth="1"/>
    <col min="4" max="4" width="14.85546875" customWidth="1"/>
    <col min="5" max="5" width="21.5703125" customWidth="1"/>
    <col min="6" max="6" width="59.5703125" customWidth="1"/>
    <col min="7" max="7" width="36" customWidth="1"/>
    <col min="8" max="8" width="14.28515625" customWidth="1"/>
    <col min="9" max="9" width="20.28515625" style="36" customWidth="1"/>
    <col min="10" max="10" width="68" customWidth="1"/>
  </cols>
  <sheetData>
    <row r="1" spans="1:41" ht="25.5" customHeight="1" x14ac:dyDescent="0.2">
      <c r="A1" s="50" t="s">
        <v>69</v>
      </c>
      <c r="B1" s="50"/>
      <c r="C1" s="50"/>
      <c r="D1" s="50"/>
      <c r="E1" s="50"/>
      <c r="F1" s="50"/>
      <c r="G1" s="50"/>
      <c r="H1" s="50"/>
      <c r="I1" s="5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x14ac:dyDescent="0.2"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1:41" ht="15.75" x14ac:dyDescent="0.2">
      <c r="E3" s="3" t="s">
        <v>10</v>
      </c>
      <c r="F3" s="51"/>
      <c r="G3" s="51"/>
      <c r="H3" s="51"/>
      <c r="I3" s="51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5.75" x14ac:dyDescent="0.2">
      <c r="E4" s="3" t="s">
        <v>11</v>
      </c>
      <c r="F4" s="52"/>
      <c r="G4" s="52"/>
      <c r="H4" s="52"/>
      <c r="I4" s="52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15.75" x14ac:dyDescent="0.2">
      <c r="E5" s="3" t="s">
        <v>56</v>
      </c>
      <c r="F5" s="25"/>
      <c r="G5" s="4"/>
      <c r="H5" s="4"/>
      <c r="I5" s="37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5.75" x14ac:dyDescent="0.2">
      <c r="E6" s="3" t="s">
        <v>42</v>
      </c>
      <c r="F6" s="26"/>
      <c r="G6" s="4"/>
      <c r="H6" s="4"/>
      <c r="I6" s="37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ht="15.75" x14ac:dyDescent="0.2">
      <c r="E7" s="3"/>
      <c r="F7" s="4"/>
      <c r="G7" s="4"/>
      <c r="H7" s="4"/>
      <c r="I7" s="37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s="2" customFormat="1" ht="25.5" x14ac:dyDescent="0.2">
      <c r="A8" s="9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28" t="s">
        <v>7</v>
      </c>
      <c r="I8" s="11" t="s">
        <v>8</v>
      </c>
      <c r="J8" s="11" t="s">
        <v>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s="2" customFormat="1" ht="17.100000000000001" customHeight="1" x14ac:dyDescent="0.2">
      <c r="A9" s="53" t="s">
        <v>70</v>
      </c>
      <c r="B9" s="48" t="s">
        <v>33</v>
      </c>
      <c r="C9" s="46" t="s">
        <v>31</v>
      </c>
      <c r="D9" s="48" t="s">
        <v>32</v>
      </c>
      <c r="E9" s="46" t="s">
        <v>31</v>
      </c>
      <c r="F9" s="48" t="s">
        <v>36</v>
      </c>
      <c r="G9" s="48" t="s">
        <v>35</v>
      </c>
      <c r="H9" s="24" t="s">
        <v>62</v>
      </c>
      <c r="I9" s="48" t="s">
        <v>16</v>
      </c>
      <c r="J9" s="46" t="s">
        <v>37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s="2" customFormat="1" ht="24.95" customHeight="1" thickBot="1" x14ac:dyDescent="0.25">
      <c r="A10" s="54"/>
      <c r="B10" s="49"/>
      <c r="C10" s="47"/>
      <c r="D10" s="49"/>
      <c r="E10" s="47"/>
      <c r="F10" s="49"/>
      <c r="G10" s="49"/>
      <c r="H10" s="42" t="s">
        <v>34</v>
      </c>
      <c r="I10" s="49"/>
      <c r="J10" s="47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x14ac:dyDescent="0.2">
      <c r="A11" s="12"/>
      <c r="B11" s="41"/>
      <c r="C11" s="5" t="str">
        <f t="shared" ref="C11:C74" si="0">IF(NOT(ISBLANK($A11)),Bdy,"")</f>
        <v/>
      </c>
      <c r="D11" s="12"/>
      <c r="E11" s="5" t="str">
        <f t="shared" ref="E11:E74" si="1">IF(NOT(ISBLANK($A11)),Scnr,"")</f>
        <v/>
      </c>
      <c r="F11" s="13"/>
      <c r="G11" s="13"/>
      <c r="H11" s="14"/>
      <c r="I11" s="38" t="str">
        <f>IF(OR(ISBLANK($H11),$H11&gt;6),"N/A","--Select--")</f>
        <v>N/A</v>
      </c>
      <c r="J11" s="12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x14ac:dyDescent="0.2">
      <c r="A12" s="12"/>
      <c r="B12" s="41"/>
      <c r="C12" s="5" t="str">
        <f t="shared" si="0"/>
        <v/>
      </c>
      <c r="D12" s="12"/>
      <c r="E12" s="5" t="str">
        <f t="shared" si="1"/>
        <v/>
      </c>
      <c r="F12" s="13"/>
      <c r="G12" s="13"/>
      <c r="H12" s="14"/>
      <c r="I12" s="38" t="str">
        <f t="shared" ref="I12:I25" si="2">IF(OR(ISBLANK($H12),$H12&gt;6),"N/A","--Select--")</f>
        <v>N/A</v>
      </c>
      <c r="J12" s="12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1:41" x14ac:dyDescent="0.2">
      <c r="A13" s="12"/>
      <c r="B13" s="41"/>
      <c r="C13" s="5" t="str">
        <f t="shared" si="0"/>
        <v/>
      </c>
      <c r="D13" s="12"/>
      <c r="E13" s="5" t="str">
        <f t="shared" si="1"/>
        <v/>
      </c>
      <c r="F13" s="13"/>
      <c r="G13" s="13"/>
      <c r="H13" s="14"/>
      <c r="I13" s="38" t="str">
        <f t="shared" si="2"/>
        <v>N/A</v>
      </c>
      <c r="J13" s="12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x14ac:dyDescent="0.2">
      <c r="A14" s="12"/>
      <c r="B14" s="41"/>
      <c r="C14" s="5" t="str">
        <f t="shared" si="0"/>
        <v/>
      </c>
      <c r="D14" s="12"/>
      <c r="E14" s="5" t="str">
        <f t="shared" si="1"/>
        <v/>
      </c>
      <c r="F14" s="13"/>
      <c r="G14" s="13"/>
      <c r="H14" s="14"/>
      <c r="I14" s="38" t="str">
        <f t="shared" si="2"/>
        <v>N/A</v>
      </c>
      <c r="J14" s="12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x14ac:dyDescent="0.2">
      <c r="A15" s="12"/>
      <c r="B15" s="41"/>
      <c r="C15" s="5" t="str">
        <f t="shared" si="0"/>
        <v/>
      </c>
      <c r="D15" s="12"/>
      <c r="E15" s="5" t="str">
        <f t="shared" si="1"/>
        <v/>
      </c>
      <c r="F15" s="13"/>
      <c r="G15" s="13"/>
      <c r="H15" s="14"/>
      <c r="I15" s="38" t="str">
        <f t="shared" si="2"/>
        <v>N/A</v>
      </c>
      <c r="J15" s="12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x14ac:dyDescent="0.2">
      <c r="A16" s="12"/>
      <c r="B16" s="41"/>
      <c r="C16" s="5" t="str">
        <f t="shared" si="0"/>
        <v/>
      </c>
      <c r="D16" s="12"/>
      <c r="E16" s="5" t="str">
        <f t="shared" si="1"/>
        <v/>
      </c>
      <c r="F16" s="13"/>
      <c r="G16" s="13"/>
      <c r="H16" s="14"/>
      <c r="I16" s="38" t="str">
        <f t="shared" si="2"/>
        <v>N/A</v>
      </c>
      <c r="J16" s="12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1:41" x14ac:dyDescent="0.2">
      <c r="A17" s="12"/>
      <c r="B17" s="41"/>
      <c r="C17" s="5" t="str">
        <f t="shared" si="0"/>
        <v/>
      </c>
      <c r="D17" s="12"/>
      <c r="E17" s="5" t="str">
        <f t="shared" si="1"/>
        <v/>
      </c>
      <c r="F17" s="13"/>
      <c r="G17" s="13"/>
      <c r="H17" s="14"/>
      <c r="I17" s="38" t="str">
        <f t="shared" si="2"/>
        <v>N/A</v>
      </c>
      <c r="J17" s="12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 x14ac:dyDescent="0.2">
      <c r="A18" s="12"/>
      <c r="B18" s="41"/>
      <c r="C18" s="5" t="str">
        <f t="shared" si="0"/>
        <v/>
      </c>
      <c r="D18" s="12"/>
      <c r="E18" s="5" t="str">
        <f t="shared" si="1"/>
        <v/>
      </c>
      <c r="F18" s="13"/>
      <c r="G18" s="13"/>
      <c r="H18" s="14"/>
      <c r="I18" s="38" t="str">
        <f t="shared" si="2"/>
        <v>N/A</v>
      </c>
      <c r="J18" s="12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1:41" x14ac:dyDescent="0.2">
      <c r="A19" s="12"/>
      <c r="B19" s="41"/>
      <c r="C19" s="5" t="str">
        <f t="shared" si="0"/>
        <v/>
      </c>
      <c r="D19" s="12"/>
      <c r="E19" s="5" t="str">
        <f t="shared" si="1"/>
        <v/>
      </c>
      <c r="F19" s="13"/>
      <c r="G19" s="13"/>
      <c r="H19" s="14"/>
      <c r="I19" s="38" t="str">
        <f t="shared" si="2"/>
        <v>N/A</v>
      </c>
      <c r="J19" s="12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1:41" x14ac:dyDescent="0.2">
      <c r="A20" s="12"/>
      <c r="B20" s="41"/>
      <c r="C20" s="5" t="str">
        <f t="shared" si="0"/>
        <v/>
      </c>
      <c r="D20" s="12"/>
      <c r="E20" s="5" t="str">
        <f t="shared" si="1"/>
        <v/>
      </c>
      <c r="F20" s="13"/>
      <c r="G20" s="13"/>
      <c r="H20" s="14"/>
      <c r="I20" s="38" t="str">
        <f t="shared" si="2"/>
        <v>N/A</v>
      </c>
      <c r="J20" s="12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</row>
    <row r="21" spans="1:41" x14ac:dyDescent="0.2">
      <c r="A21" s="12"/>
      <c r="B21" s="41"/>
      <c r="C21" s="5" t="str">
        <f t="shared" si="0"/>
        <v/>
      </c>
      <c r="D21" s="12"/>
      <c r="E21" s="5" t="str">
        <f t="shared" si="1"/>
        <v/>
      </c>
      <c r="F21" s="13"/>
      <c r="G21" s="13"/>
      <c r="H21" s="14"/>
      <c r="I21" s="38" t="str">
        <f t="shared" ref="I21:I75" si="3">IF(OR(ISBLANK($H21),$H21&gt;6),"N/A","--Select--")</f>
        <v>N/A</v>
      </c>
      <c r="J21" s="12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 spans="1:41" x14ac:dyDescent="0.2">
      <c r="A22" s="12"/>
      <c r="B22" s="41"/>
      <c r="C22" s="5" t="str">
        <f t="shared" si="0"/>
        <v/>
      </c>
      <c r="D22" s="12"/>
      <c r="E22" s="5" t="str">
        <f t="shared" si="1"/>
        <v/>
      </c>
      <c r="F22" s="13"/>
      <c r="G22" s="13"/>
      <c r="H22" s="14"/>
      <c r="I22" s="38" t="str">
        <f t="shared" si="2"/>
        <v>N/A</v>
      </c>
      <c r="J22" s="12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 spans="1:41" x14ac:dyDescent="0.2">
      <c r="A23" s="12"/>
      <c r="B23" s="41"/>
      <c r="C23" s="5" t="str">
        <f t="shared" si="0"/>
        <v/>
      </c>
      <c r="D23" s="12"/>
      <c r="E23" s="5" t="str">
        <f t="shared" si="1"/>
        <v/>
      </c>
      <c r="F23" s="13"/>
      <c r="G23" s="13"/>
      <c r="H23" s="14"/>
      <c r="I23" s="38" t="str">
        <f t="shared" si="3"/>
        <v>N/A</v>
      </c>
      <c r="J23" s="12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 spans="1:41" x14ac:dyDescent="0.2">
      <c r="A24" s="12"/>
      <c r="B24" s="41"/>
      <c r="C24" s="5" t="str">
        <f t="shared" si="0"/>
        <v/>
      </c>
      <c r="D24" s="12"/>
      <c r="E24" s="5" t="str">
        <f t="shared" si="1"/>
        <v/>
      </c>
      <c r="F24" s="13"/>
      <c r="G24" s="13"/>
      <c r="H24" s="14"/>
      <c r="I24" s="38" t="str">
        <f t="shared" si="2"/>
        <v>N/A</v>
      </c>
      <c r="J24" s="12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x14ac:dyDescent="0.2">
      <c r="A25" s="12"/>
      <c r="B25" s="41"/>
      <c r="C25" s="5" t="str">
        <f t="shared" si="0"/>
        <v/>
      </c>
      <c r="D25" s="12"/>
      <c r="E25" s="5" t="str">
        <f t="shared" si="1"/>
        <v/>
      </c>
      <c r="F25" s="13"/>
      <c r="G25" s="13"/>
      <c r="H25" s="14"/>
      <c r="I25" s="38" t="str">
        <f t="shared" si="2"/>
        <v>N/A</v>
      </c>
      <c r="J25" s="12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</row>
    <row r="26" spans="1:41" x14ac:dyDescent="0.2">
      <c r="A26" s="12"/>
      <c r="B26" s="41"/>
      <c r="C26" s="5" t="str">
        <f t="shared" si="0"/>
        <v/>
      </c>
      <c r="D26" s="12"/>
      <c r="E26" s="5" t="str">
        <f t="shared" si="1"/>
        <v/>
      </c>
      <c r="F26" s="13"/>
      <c r="G26" s="13"/>
      <c r="H26" s="14"/>
      <c r="I26" s="38" t="str">
        <f t="shared" si="3"/>
        <v>N/A</v>
      </c>
      <c r="J26" s="12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x14ac:dyDescent="0.2">
      <c r="A27" s="12"/>
      <c r="B27" s="41"/>
      <c r="C27" s="5" t="str">
        <f t="shared" si="0"/>
        <v/>
      </c>
      <c r="D27" s="12"/>
      <c r="E27" s="5" t="str">
        <f t="shared" si="1"/>
        <v/>
      </c>
      <c r="F27" s="13"/>
      <c r="G27" s="13"/>
      <c r="H27" s="14"/>
      <c r="I27" s="38" t="str">
        <f t="shared" si="3"/>
        <v>N/A</v>
      </c>
      <c r="J27" s="12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x14ac:dyDescent="0.2">
      <c r="A28" s="12"/>
      <c r="B28" s="41"/>
      <c r="C28" s="5" t="str">
        <f t="shared" si="0"/>
        <v/>
      </c>
      <c r="D28" s="12"/>
      <c r="E28" s="5" t="str">
        <f t="shared" si="1"/>
        <v/>
      </c>
      <c r="F28" s="13"/>
      <c r="G28" s="13"/>
      <c r="H28" s="14"/>
      <c r="I28" s="38" t="str">
        <f t="shared" si="3"/>
        <v>N/A</v>
      </c>
      <c r="J28" s="12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29" spans="1:41" x14ac:dyDescent="0.2">
      <c r="A29" s="12"/>
      <c r="B29" s="41"/>
      <c r="C29" s="5" t="str">
        <f t="shared" si="0"/>
        <v/>
      </c>
      <c r="D29" s="12"/>
      <c r="E29" s="5" t="str">
        <f t="shared" si="1"/>
        <v/>
      </c>
      <c r="F29" s="13"/>
      <c r="G29" s="13"/>
      <c r="H29" s="14"/>
      <c r="I29" s="38" t="str">
        <f t="shared" si="3"/>
        <v>N/A</v>
      </c>
      <c r="J29" s="12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x14ac:dyDescent="0.2">
      <c r="A30" s="12"/>
      <c r="B30" s="41"/>
      <c r="C30" s="5" t="str">
        <f t="shared" si="0"/>
        <v/>
      </c>
      <c r="D30" s="12"/>
      <c r="E30" s="5" t="str">
        <f t="shared" si="1"/>
        <v/>
      </c>
      <c r="F30" s="13"/>
      <c r="G30" s="13"/>
      <c r="H30" s="14"/>
      <c r="I30" s="38" t="str">
        <f t="shared" si="3"/>
        <v>N/A</v>
      </c>
      <c r="J30" s="12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1:41" x14ac:dyDescent="0.2">
      <c r="A31" s="12"/>
      <c r="B31" s="41"/>
      <c r="C31" s="5" t="str">
        <f t="shared" si="0"/>
        <v/>
      </c>
      <c r="D31" s="12"/>
      <c r="E31" s="5" t="str">
        <f t="shared" si="1"/>
        <v/>
      </c>
      <c r="F31" s="13"/>
      <c r="G31" s="13"/>
      <c r="H31" s="14"/>
      <c r="I31" s="38" t="str">
        <f t="shared" si="3"/>
        <v>N/A</v>
      </c>
      <c r="J31" s="12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41" x14ac:dyDescent="0.2">
      <c r="A32" s="12"/>
      <c r="B32" s="41"/>
      <c r="C32" s="5" t="str">
        <f t="shared" si="0"/>
        <v/>
      </c>
      <c r="D32" s="12"/>
      <c r="E32" s="5" t="str">
        <f t="shared" si="1"/>
        <v/>
      </c>
      <c r="F32" s="13"/>
      <c r="G32" s="13"/>
      <c r="H32" s="14"/>
      <c r="I32" s="38" t="str">
        <f t="shared" si="3"/>
        <v>N/A</v>
      </c>
      <c r="J32" s="12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41" x14ac:dyDescent="0.2">
      <c r="A33" s="12"/>
      <c r="B33" s="41"/>
      <c r="C33" s="5" t="str">
        <f t="shared" si="0"/>
        <v/>
      </c>
      <c r="D33" s="12"/>
      <c r="E33" s="5" t="str">
        <f t="shared" si="1"/>
        <v/>
      </c>
      <c r="F33" s="13"/>
      <c r="G33" s="13"/>
      <c r="H33" s="14"/>
      <c r="I33" s="38" t="str">
        <f t="shared" si="3"/>
        <v>N/A</v>
      </c>
      <c r="J33" s="12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 spans="1:41" x14ac:dyDescent="0.2">
      <c r="A34" s="12"/>
      <c r="B34" s="41"/>
      <c r="C34" s="5" t="str">
        <f t="shared" si="0"/>
        <v/>
      </c>
      <c r="D34" s="12"/>
      <c r="E34" s="5" t="str">
        <f t="shared" si="1"/>
        <v/>
      </c>
      <c r="F34" s="13"/>
      <c r="G34" s="13"/>
      <c r="H34" s="14"/>
      <c r="I34" s="38" t="str">
        <f t="shared" si="3"/>
        <v>N/A</v>
      </c>
      <c r="J34" s="12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 spans="1:41" x14ac:dyDescent="0.2">
      <c r="A35" s="12"/>
      <c r="B35" s="41"/>
      <c r="C35" s="5" t="str">
        <f t="shared" si="0"/>
        <v/>
      </c>
      <c r="D35" s="12"/>
      <c r="E35" s="5" t="str">
        <f t="shared" si="1"/>
        <v/>
      </c>
      <c r="F35" s="13"/>
      <c r="G35" s="13"/>
      <c r="H35" s="14"/>
      <c r="I35" s="38" t="str">
        <f t="shared" si="3"/>
        <v>N/A</v>
      </c>
      <c r="J35" s="12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</row>
    <row r="36" spans="1:41" x14ac:dyDescent="0.2">
      <c r="A36" s="12"/>
      <c r="B36" s="41"/>
      <c r="C36" s="5" t="str">
        <f t="shared" si="0"/>
        <v/>
      </c>
      <c r="D36" s="12"/>
      <c r="E36" s="5" t="str">
        <f t="shared" si="1"/>
        <v/>
      </c>
      <c r="F36" s="13"/>
      <c r="G36" s="13"/>
      <c r="H36" s="14"/>
      <c r="I36" s="38" t="str">
        <f t="shared" si="3"/>
        <v>N/A</v>
      </c>
      <c r="J36" s="12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x14ac:dyDescent="0.2">
      <c r="A37" s="12"/>
      <c r="B37" s="41"/>
      <c r="C37" s="5" t="str">
        <f t="shared" si="0"/>
        <v/>
      </c>
      <c r="D37" s="12"/>
      <c r="E37" s="5" t="str">
        <f t="shared" si="1"/>
        <v/>
      </c>
      <c r="F37" s="13"/>
      <c r="G37" s="13"/>
      <c r="H37" s="14"/>
      <c r="I37" s="38" t="str">
        <f t="shared" si="3"/>
        <v>N/A</v>
      </c>
      <c r="J37" s="1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x14ac:dyDescent="0.2">
      <c r="A38" s="12"/>
      <c r="B38" s="41"/>
      <c r="C38" s="5" t="str">
        <f t="shared" si="0"/>
        <v/>
      </c>
      <c r="D38" s="12"/>
      <c r="E38" s="5" t="str">
        <f t="shared" si="1"/>
        <v/>
      </c>
      <c r="F38" s="13"/>
      <c r="G38" s="13"/>
      <c r="H38" s="14"/>
      <c r="I38" s="38" t="str">
        <f t="shared" si="3"/>
        <v>N/A</v>
      </c>
      <c r="J38" s="12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1:41" x14ac:dyDescent="0.2">
      <c r="A39" s="12"/>
      <c r="B39" s="41"/>
      <c r="C39" s="5" t="str">
        <f t="shared" si="0"/>
        <v/>
      </c>
      <c r="D39" s="12"/>
      <c r="E39" s="5" t="str">
        <f t="shared" si="1"/>
        <v/>
      </c>
      <c r="F39" s="13"/>
      <c r="G39" s="13"/>
      <c r="H39" s="14"/>
      <c r="I39" s="38" t="str">
        <f t="shared" si="3"/>
        <v>N/A</v>
      </c>
      <c r="J39" s="12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 x14ac:dyDescent="0.2">
      <c r="A40" s="12"/>
      <c r="B40" s="41"/>
      <c r="C40" s="5" t="str">
        <f t="shared" si="0"/>
        <v/>
      </c>
      <c r="D40" s="12"/>
      <c r="E40" s="5" t="str">
        <f t="shared" si="1"/>
        <v/>
      </c>
      <c r="F40" s="13"/>
      <c r="G40" s="13"/>
      <c r="H40" s="14"/>
      <c r="I40" s="38" t="str">
        <f t="shared" si="3"/>
        <v>N/A</v>
      </c>
      <c r="J40" s="12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 x14ac:dyDescent="0.2">
      <c r="A41" s="12"/>
      <c r="B41" s="41"/>
      <c r="C41" s="5" t="str">
        <f t="shared" si="0"/>
        <v/>
      </c>
      <c r="D41" s="12"/>
      <c r="E41" s="5" t="str">
        <f t="shared" si="1"/>
        <v/>
      </c>
      <c r="F41" s="13"/>
      <c r="G41" s="13"/>
      <c r="H41" s="14"/>
      <c r="I41" s="38" t="str">
        <f t="shared" si="3"/>
        <v>N/A</v>
      </c>
      <c r="J41" s="12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 x14ac:dyDescent="0.2">
      <c r="A42" s="12"/>
      <c r="B42" s="41"/>
      <c r="C42" s="5" t="str">
        <f t="shared" si="0"/>
        <v/>
      </c>
      <c r="D42" s="12"/>
      <c r="E42" s="5" t="str">
        <f t="shared" si="1"/>
        <v/>
      </c>
      <c r="F42" s="13"/>
      <c r="G42" s="13"/>
      <c r="H42" s="14"/>
      <c r="I42" s="38" t="str">
        <f t="shared" si="3"/>
        <v>N/A</v>
      </c>
      <c r="J42" s="12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1:41" x14ac:dyDescent="0.2">
      <c r="A43" s="12"/>
      <c r="B43" s="41"/>
      <c r="C43" s="5" t="str">
        <f t="shared" si="0"/>
        <v/>
      </c>
      <c r="D43" s="12"/>
      <c r="E43" s="5" t="str">
        <f t="shared" si="1"/>
        <v/>
      </c>
      <c r="F43" s="13"/>
      <c r="G43" s="13"/>
      <c r="H43" s="14"/>
      <c r="I43" s="38" t="str">
        <f t="shared" si="3"/>
        <v>N/A</v>
      </c>
      <c r="J43" s="12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41" x14ac:dyDescent="0.2">
      <c r="A44" s="12"/>
      <c r="B44" s="41"/>
      <c r="C44" s="5" t="str">
        <f t="shared" si="0"/>
        <v/>
      </c>
      <c r="D44" s="12"/>
      <c r="E44" s="5" t="str">
        <f t="shared" si="1"/>
        <v/>
      </c>
      <c r="F44" s="13"/>
      <c r="G44" s="13"/>
      <c r="H44" s="14"/>
      <c r="I44" s="38" t="str">
        <f t="shared" si="3"/>
        <v>N/A</v>
      </c>
      <c r="J44" s="12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41" x14ac:dyDescent="0.2">
      <c r="A45" s="12"/>
      <c r="B45" s="41"/>
      <c r="C45" s="5" t="str">
        <f t="shared" si="0"/>
        <v/>
      </c>
      <c r="D45" s="12"/>
      <c r="E45" s="5" t="str">
        <f t="shared" si="1"/>
        <v/>
      </c>
      <c r="F45" s="13"/>
      <c r="G45" s="13"/>
      <c r="H45" s="14"/>
      <c r="I45" s="38" t="str">
        <f t="shared" si="3"/>
        <v>N/A</v>
      </c>
      <c r="J45" s="12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41" x14ac:dyDescent="0.2">
      <c r="A46" s="12"/>
      <c r="B46" s="41"/>
      <c r="C46" s="5" t="str">
        <f t="shared" si="0"/>
        <v/>
      </c>
      <c r="D46" s="12"/>
      <c r="E46" s="5" t="str">
        <f t="shared" si="1"/>
        <v/>
      </c>
      <c r="F46" s="13"/>
      <c r="G46" s="13"/>
      <c r="H46" s="14"/>
      <c r="I46" s="38" t="str">
        <f t="shared" si="3"/>
        <v>N/A</v>
      </c>
      <c r="J46" s="12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41" x14ac:dyDescent="0.2">
      <c r="A47" s="12"/>
      <c r="B47" s="41"/>
      <c r="C47" s="5" t="str">
        <f t="shared" si="0"/>
        <v/>
      </c>
      <c r="D47" s="12"/>
      <c r="E47" s="5" t="str">
        <f t="shared" si="1"/>
        <v/>
      </c>
      <c r="F47" s="13"/>
      <c r="G47" s="13"/>
      <c r="H47" s="14"/>
      <c r="I47" s="38" t="str">
        <f t="shared" si="3"/>
        <v>N/A</v>
      </c>
      <c r="J47" s="12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41" x14ac:dyDescent="0.2">
      <c r="A48" s="12"/>
      <c r="B48" s="41"/>
      <c r="C48" s="5" t="str">
        <f t="shared" si="0"/>
        <v/>
      </c>
      <c r="D48" s="12"/>
      <c r="E48" s="5" t="str">
        <f t="shared" si="1"/>
        <v/>
      </c>
      <c r="F48" s="13"/>
      <c r="G48" s="13"/>
      <c r="H48" s="14"/>
      <c r="I48" s="38" t="str">
        <f t="shared" si="3"/>
        <v>N/A</v>
      </c>
      <c r="J48" s="12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 spans="1:41" x14ac:dyDescent="0.2">
      <c r="A49" s="12"/>
      <c r="B49" s="41"/>
      <c r="C49" s="5" t="str">
        <f t="shared" si="0"/>
        <v/>
      </c>
      <c r="D49" s="12"/>
      <c r="E49" s="5" t="str">
        <f t="shared" si="1"/>
        <v/>
      </c>
      <c r="F49" s="13"/>
      <c r="G49" s="13"/>
      <c r="H49" s="14"/>
      <c r="I49" s="38" t="str">
        <f t="shared" si="3"/>
        <v>N/A</v>
      </c>
      <c r="J49" s="12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</row>
    <row r="50" spans="1:41" x14ac:dyDescent="0.2">
      <c r="A50" s="12"/>
      <c r="B50" s="41"/>
      <c r="C50" s="5" t="str">
        <f t="shared" si="0"/>
        <v/>
      </c>
      <c r="D50" s="12"/>
      <c r="E50" s="5" t="str">
        <f t="shared" si="1"/>
        <v/>
      </c>
      <c r="F50" s="13"/>
      <c r="G50" s="13"/>
      <c r="H50" s="14"/>
      <c r="I50" s="38" t="str">
        <f t="shared" si="3"/>
        <v>N/A</v>
      </c>
      <c r="J50" s="12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</row>
    <row r="51" spans="1:41" x14ac:dyDescent="0.2">
      <c r="A51" s="12"/>
      <c r="B51" s="41"/>
      <c r="C51" s="5" t="str">
        <f t="shared" si="0"/>
        <v/>
      </c>
      <c r="D51" s="12"/>
      <c r="E51" s="5" t="str">
        <f t="shared" si="1"/>
        <v/>
      </c>
      <c r="F51" s="13"/>
      <c r="G51" s="13"/>
      <c r="H51" s="14"/>
      <c r="I51" s="38" t="str">
        <f t="shared" si="3"/>
        <v>N/A</v>
      </c>
      <c r="J51" s="12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</row>
    <row r="52" spans="1:41" x14ac:dyDescent="0.2">
      <c r="A52" s="12"/>
      <c r="B52" s="41"/>
      <c r="C52" s="5" t="str">
        <f t="shared" si="0"/>
        <v/>
      </c>
      <c r="D52" s="12"/>
      <c r="E52" s="5" t="str">
        <f t="shared" si="1"/>
        <v/>
      </c>
      <c r="F52" s="13"/>
      <c r="G52" s="13"/>
      <c r="H52" s="14"/>
      <c r="I52" s="38" t="str">
        <f t="shared" si="3"/>
        <v>N/A</v>
      </c>
      <c r="J52" s="12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</row>
    <row r="53" spans="1:41" x14ac:dyDescent="0.2">
      <c r="A53" s="12"/>
      <c r="B53" s="41"/>
      <c r="C53" s="5" t="str">
        <f t="shared" si="0"/>
        <v/>
      </c>
      <c r="D53" s="12"/>
      <c r="E53" s="5" t="str">
        <f t="shared" si="1"/>
        <v/>
      </c>
      <c r="F53" s="13"/>
      <c r="G53" s="13"/>
      <c r="H53" s="14"/>
      <c r="I53" s="38" t="str">
        <f t="shared" si="3"/>
        <v>N/A</v>
      </c>
      <c r="J53" s="12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</row>
    <row r="54" spans="1:41" x14ac:dyDescent="0.2">
      <c r="A54" s="12"/>
      <c r="B54" s="41"/>
      <c r="C54" s="5" t="str">
        <f t="shared" si="0"/>
        <v/>
      </c>
      <c r="D54" s="12"/>
      <c r="E54" s="5" t="str">
        <f t="shared" si="1"/>
        <v/>
      </c>
      <c r="F54" s="13"/>
      <c r="G54" s="13"/>
      <c r="H54" s="14"/>
      <c r="I54" s="38" t="str">
        <f t="shared" si="3"/>
        <v>N/A</v>
      </c>
      <c r="J54" s="12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1:41" x14ac:dyDescent="0.2">
      <c r="A55" s="12"/>
      <c r="B55" s="41"/>
      <c r="C55" s="5" t="str">
        <f t="shared" si="0"/>
        <v/>
      </c>
      <c r="D55" s="12"/>
      <c r="E55" s="5" t="str">
        <f t="shared" si="1"/>
        <v/>
      </c>
      <c r="F55" s="13"/>
      <c r="G55" s="13"/>
      <c r="H55" s="14"/>
      <c r="I55" s="38" t="str">
        <f t="shared" si="3"/>
        <v>N/A</v>
      </c>
      <c r="J55" s="12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</row>
    <row r="56" spans="1:41" x14ac:dyDescent="0.2">
      <c r="A56" s="12"/>
      <c r="B56" s="41"/>
      <c r="C56" s="5" t="str">
        <f t="shared" si="0"/>
        <v/>
      </c>
      <c r="D56" s="12"/>
      <c r="E56" s="5" t="str">
        <f t="shared" si="1"/>
        <v/>
      </c>
      <c r="F56" s="13"/>
      <c r="G56" s="13"/>
      <c r="H56" s="14"/>
      <c r="I56" s="38" t="str">
        <f t="shared" si="3"/>
        <v>N/A</v>
      </c>
      <c r="J56" s="12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</row>
    <row r="57" spans="1:41" x14ac:dyDescent="0.2">
      <c r="A57" s="12"/>
      <c r="B57" s="41"/>
      <c r="C57" s="5" t="str">
        <f t="shared" si="0"/>
        <v/>
      </c>
      <c r="D57" s="12"/>
      <c r="E57" s="5" t="str">
        <f t="shared" si="1"/>
        <v/>
      </c>
      <c r="F57" s="13"/>
      <c r="G57" s="13"/>
      <c r="H57" s="14"/>
      <c r="I57" s="38" t="str">
        <f t="shared" si="3"/>
        <v>N/A</v>
      </c>
      <c r="J57" s="12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</row>
    <row r="58" spans="1:41" x14ac:dyDescent="0.2">
      <c r="A58" s="12"/>
      <c r="B58" s="41"/>
      <c r="C58" s="5" t="str">
        <f t="shared" si="0"/>
        <v/>
      </c>
      <c r="D58" s="12"/>
      <c r="E58" s="5" t="str">
        <f t="shared" si="1"/>
        <v/>
      </c>
      <c r="F58" s="13"/>
      <c r="G58" s="13"/>
      <c r="H58" s="14"/>
      <c r="I58" s="38" t="str">
        <f t="shared" si="3"/>
        <v>N/A</v>
      </c>
      <c r="J58" s="12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</row>
    <row r="59" spans="1:41" x14ac:dyDescent="0.2">
      <c r="A59" s="12"/>
      <c r="B59" s="41"/>
      <c r="C59" s="5" t="str">
        <f t="shared" si="0"/>
        <v/>
      </c>
      <c r="D59" s="12"/>
      <c r="E59" s="5" t="str">
        <f t="shared" si="1"/>
        <v/>
      </c>
      <c r="F59" s="13"/>
      <c r="G59" s="13"/>
      <c r="H59" s="14"/>
      <c r="I59" s="38" t="str">
        <f t="shared" si="3"/>
        <v>N/A</v>
      </c>
      <c r="J59" s="12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</row>
    <row r="60" spans="1:41" x14ac:dyDescent="0.2">
      <c r="A60" s="12"/>
      <c r="B60" s="41"/>
      <c r="C60" s="5" t="str">
        <f t="shared" si="0"/>
        <v/>
      </c>
      <c r="D60" s="12"/>
      <c r="E60" s="5" t="str">
        <f t="shared" si="1"/>
        <v/>
      </c>
      <c r="F60" s="13"/>
      <c r="G60" s="13"/>
      <c r="H60" s="14"/>
      <c r="I60" s="38" t="str">
        <f t="shared" si="3"/>
        <v>N/A</v>
      </c>
      <c r="J60" s="12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</row>
    <row r="61" spans="1:41" x14ac:dyDescent="0.2">
      <c r="A61" s="12"/>
      <c r="B61" s="41"/>
      <c r="C61" s="5" t="str">
        <f t="shared" si="0"/>
        <v/>
      </c>
      <c r="D61" s="12"/>
      <c r="E61" s="5" t="str">
        <f t="shared" si="1"/>
        <v/>
      </c>
      <c r="F61" s="13"/>
      <c r="G61" s="13"/>
      <c r="H61" s="14"/>
      <c r="I61" s="38" t="str">
        <f t="shared" si="3"/>
        <v>N/A</v>
      </c>
      <c r="J61" s="12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</row>
    <row r="62" spans="1:41" x14ac:dyDescent="0.2">
      <c r="A62" s="12"/>
      <c r="B62" s="41"/>
      <c r="C62" s="5" t="str">
        <f t="shared" si="0"/>
        <v/>
      </c>
      <c r="D62" s="12"/>
      <c r="E62" s="5" t="str">
        <f t="shared" si="1"/>
        <v/>
      </c>
      <c r="F62" s="13"/>
      <c r="G62" s="13"/>
      <c r="H62" s="14"/>
      <c r="I62" s="38" t="str">
        <f t="shared" si="3"/>
        <v>N/A</v>
      </c>
      <c r="J62" s="12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</row>
    <row r="63" spans="1:41" x14ac:dyDescent="0.2">
      <c r="A63" s="12"/>
      <c r="B63" s="41"/>
      <c r="C63" s="5" t="str">
        <f t="shared" si="0"/>
        <v/>
      </c>
      <c r="D63" s="12"/>
      <c r="E63" s="5" t="str">
        <f t="shared" si="1"/>
        <v/>
      </c>
      <c r="F63" s="13"/>
      <c r="G63" s="13"/>
      <c r="H63" s="14"/>
      <c r="I63" s="38" t="str">
        <f t="shared" si="3"/>
        <v>N/A</v>
      </c>
      <c r="J63" s="12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</row>
    <row r="64" spans="1:41" x14ac:dyDescent="0.2">
      <c r="A64" s="12"/>
      <c r="B64" s="41"/>
      <c r="C64" s="5" t="str">
        <f t="shared" si="0"/>
        <v/>
      </c>
      <c r="D64" s="12"/>
      <c r="E64" s="5" t="str">
        <f t="shared" si="1"/>
        <v/>
      </c>
      <c r="F64" s="13"/>
      <c r="G64" s="13"/>
      <c r="H64" s="14"/>
      <c r="I64" s="38" t="str">
        <f t="shared" si="3"/>
        <v>N/A</v>
      </c>
      <c r="J64" s="12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:41" x14ac:dyDescent="0.2">
      <c r="A65" s="12"/>
      <c r="B65" s="41"/>
      <c r="C65" s="5" t="str">
        <f t="shared" si="0"/>
        <v/>
      </c>
      <c r="D65" s="12"/>
      <c r="E65" s="5" t="str">
        <f t="shared" si="1"/>
        <v/>
      </c>
      <c r="F65" s="13"/>
      <c r="G65" s="13"/>
      <c r="H65" s="14"/>
      <c r="I65" s="38" t="str">
        <f t="shared" si="3"/>
        <v>N/A</v>
      </c>
      <c r="J65" s="12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</row>
    <row r="66" spans="1:41" x14ac:dyDescent="0.2">
      <c r="A66" s="12"/>
      <c r="B66" s="41"/>
      <c r="C66" s="5" t="str">
        <f t="shared" si="0"/>
        <v/>
      </c>
      <c r="D66" s="12"/>
      <c r="E66" s="5" t="str">
        <f t="shared" si="1"/>
        <v/>
      </c>
      <c r="F66" s="13"/>
      <c r="G66" s="13"/>
      <c r="H66" s="14"/>
      <c r="I66" s="38" t="str">
        <f t="shared" si="3"/>
        <v>N/A</v>
      </c>
      <c r="J66" s="12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</row>
    <row r="67" spans="1:41" x14ac:dyDescent="0.2">
      <c r="A67" s="12"/>
      <c r="B67" s="41"/>
      <c r="C67" s="5" t="str">
        <f t="shared" si="0"/>
        <v/>
      </c>
      <c r="D67" s="12"/>
      <c r="E67" s="5" t="str">
        <f t="shared" si="1"/>
        <v/>
      </c>
      <c r="F67" s="13"/>
      <c r="G67" s="13"/>
      <c r="H67" s="14"/>
      <c r="I67" s="38" t="str">
        <f t="shared" si="3"/>
        <v>N/A</v>
      </c>
      <c r="J67" s="12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</row>
    <row r="68" spans="1:41" x14ac:dyDescent="0.2">
      <c r="A68" s="12"/>
      <c r="B68" s="41"/>
      <c r="C68" s="5" t="str">
        <f t="shared" si="0"/>
        <v/>
      </c>
      <c r="D68" s="12"/>
      <c r="E68" s="5" t="str">
        <f t="shared" si="1"/>
        <v/>
      </c>
      <c r="F68" s="13"/>
      <c r="G68" s="13"/>
      <c r="H68" s="14"/>
      <c r="I68" s="38" t="str">
        <f t="shared" si="3"/>
        <v>N/A</v>
      </c>
      <c r="J68" s="12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1:41" x14ac:dyDescent="0.2">
      <c r="A69" s="12"/>
      <c r="B69" s="41"/>
      <c r="C69" s="5" t="str">
        <f t="shared" si="0"/>
        <v/>
      </c>
      <c r="D69" s="12"/>
      <c r="E69" s="5" t="str">
        <f t="shared" si="1"/>
        <v/>
      </c>
      <c r="F69" s="13"/>
      <c r="G69" s="13"/>
      <c r="H69" s="14"/>
      <c r="I69" s="38" t="str">
        <f t="shared" si="3"/>
        <v>N/A</v>
      </c>
      <c r="J69" s="12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</row>
    <row r="70" spans="1:41" x14ac:dyDescent="0.2">
      <c r="A70" s="12"/>
      <c r="B70" s="41"/>
      <c r="C70" s="5" t="str">
        <f t="shared" si="0"/>
        <v/>
      </c>
      <c r="D70" s="12"/>
      <c r="E70" s="5" t="str">
        <f t="shared" si="1"/>
        <v/>
      </c>
      <c r="F70" s="13"/>
      <c r="G70" s="13"/>
      <c r="H70" s="14"/>
      <c r="I70" s="38" t="str">
        <f t="shared" si="3"/>
        <v>N/A</v>
      </c>
      <c r="J70" s="12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</row>
    <row r="71" spans="1:41" x14ac:dyDescent="0.2">
      <c r="A71" s="12"/>
      <c r="B71" s="41"/>
      <c r="C71" s="5" t="str">
        <f t="shared" si="0"/>
        <v/>
      </c>
      <c r="D71" s="12"/>
      <c r="E71" s="5" t="str">
        <f t="shared" si="1"/>
        <v/>
      </c>
      <c r="F71" s="13"/>
      <c r="G71" s="13"/>
      <c r="H71" s="14"/>
      <c r="I71" s="38" t="str">
        <f t="shared" si="3"/>
        <v>N/A</v>
      </c>
      <c r="J71" s="12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1:41" x14ac:dyDescent="0.2">
      <c r="A72" s="12"/>
      <c r="B72" s="41"/>
      <c r="C72" s="5" t="str">
        <f t="shared" si="0"/>
        <v/>
      </c>
      <c r="D72" s="12"/>
      <c r="E72" s="5" t="str">
        <f t="shared" si="1"/>
        <v/>
      </c>
      <c r="F72" s="13"/>
      <c r="G72" s="13"/>
      <c r="H72" s="14"/>
      <c r="I72" s="38" t="str">
        <f t="shared" si="3"/>
        <v>N/A</v>
      </c>
      <c r="J72" s="12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</row>
    <row r="73" spans="1:41" x14ac:dyDescent="0.2">
      <c r="A73" s="12"/>
      <c r="B73" s="41"/>
      <c r="C73" s="5" t="str">
        <f t="shared" si="0"/>
        <v/>
      </c>
      <c r="D73" s="12"/>
      <c r="E73" s="5" t="str">
        <f t="shared" si="1"/>
        <v/>
      </c>
      <c r="F73" s="13"/>
      <c r="G73" s="13"/>
      <c r="H73" s="14"/>
      <c r="I73" s="38" t="str">
        <f t="shared" si="3"/>
        <v>N/A</v>
      </c>
      <c r="J73" s="12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</row>
    <row r="74" spans="1:41" x14ac:dyDescent="0.2">
      <c r="A74" s="12"/>
      <c r="B74" s="41"/>
      <c r="C74" s="5" t="str">
        <f t="shared" si="0"/>
        <v/>
      </c>
      <c r="D74" s="12"/>
      <c r="E74" s="5" t="str">
        <f t="shared" si="1"/>
        <v/>
      </c>
      <c r="F74" s="13"/>
      <c r="G74" s="13"/>
      <c r="H74" s="14"/>
      <c r="I74" s="38" t="str">
        <f t="shared" si="3"/>
        <v>N/A</v>
      </c>
      <c r="J74" s="12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</row>
    <row r="75" spans="1:41" x14ac:dyDescent="0.2">
      <c r="A75" s="12"/>
      <c r="B75" s="41"/>
      <c r="C75" s="5" t="str">
        <f t="shared" ref="C75:C138" si="4">IF(NOT(ISBLANK($A75)),Bdy,"")</f>
        <v/>
      </c>
      <c r="D75" s="12"/>
      <c r="E75" s="5" t="str">
        <f t="shared" ref="E75:E138" si="5">IF(NOT(ISBLANK($A75)),Scnr,"")</f>
        <v/>
      </c>
      <c r="F75" s="13"/>
      <c r="G75" s="13"/>
      <c r="H75" s="14"/>
      <c r="I75" s="38" t="str">
        <f t="shared" si="3"/>
        <v>N/A</v>
      </c>
      <c r="J75" s="12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1:41" x14ac:dyDescent="0.2">
      <c r="A76" s="12"/>
      <c r="B76" s="41"/>
      <c r="C76" s="5" t="str">
        <f t="shared" si="4"/>
        <v/>
      </c>
      <c r="D76" s="12"/>
      <c r="E76" s="5" t="str">
        <f t="shared" si="5"/>
        <v/>
      </c>
      <c r="F76" s="13"/>
      <c r="G76" s="13"/>
      <c r="H76" s="14"/>
      <c r="I76" s="38" t="str">
        <f t="shared" ref="I76:I139" si="6">IF(OR(ISBLANK($H76),$H76&gt;6),"N/A","--Select--")</f>
        <v>N/A</v>
      </c>
      <c r="J76" s="12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1:41" x14ac:dyDescent="0.2">
      <c r="A77" s="12"/>
      <c r="B77" s="41"/>
      <c r="C77" s="5" t="str">
        <f t="shared" si="4"/>
        <v/>
      </c>
      <c r="D77" s="12"/>
      <c r="E77" s="5" t="str">
        <f t="shared" si="5"/>
        <v/>
      </c>
      <c r="F77" s="13"/>
      <c r="G77" s="13"/>
      <c r="H77" s="14"/>
      <c r="I77" s="38" t="str">
        <f t="shared" si="6"/>
        <v>N/A</v>
      </c>
      <c r="J77" s="12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1:41" x14ac:dyDescent="0.2">
      <c r="A78" s="12"/>
      <c r="B78" s="41"/>
      <c r="C78" s="5" t="str">
        <f t="shared" si="4"/>
        <v/>
      </c>
      <c r="D78" s="12"/>
      <c r="E78" s="5" t="str">
        <f t="shared" si="5"/>
        <v/>
      </c>
      <c r="F78" s="13"/>
      <c r="G78" s="13"/>
      <c r="H78" s="14"/>
      <c r="I78" s="38" t="str">
        <f t="shared" si="6"/>
        <v>N/A</v>
      </c>
      <c r="J78" s="12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</row>
    <row r="79" spans="1:41" x14ac:dyDescent="0.2">
      <c r="A79" s="12"/>
      <c r="B79" s="41"/>
      <c r="C79" s="5" t="str">
        <f t="shared" si="4"/>
        <v/>
      </c>
      <c r="D79" s="12"/>
      <c r="E79" s="5" t="str">
        <f t="shared" si="5"/>
        <v/>
      </c>
      <c r="F79" s="13"/>
      <c r="G79" s="13"/>
      <c r="H79" s="14"/>
      <c r="I79" s="38" t="str">
        <f t="shared" si="6"/>
        <v>N/A</v>
      </c>
      <c r="J79" s="12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</row>
    <row r="80" spans="1:41" x14ac:dyDescent="0.2">
      <c r="A80" s="12"/>
      <c r="B80" s="41"/>
      <c r="C80" s="5" t="str">
        <f t="shared" si="4"/>
        <v/>
      </c>
      <c r="D80" s="12"/>
      <c r="E80" s="5" t="str">
        <f t="shared" si="5"/>
        <v/>
      </c>
      <c r="F80" s="13"/>
      <c r="G80" s="13"/>
      <c r="H80" s="14"/>
      <c r="I80" s="38" t="str">
        <f t="shared" si="6"/>
        <v>N/A</v>
      </c>
      <c r="J80" s="12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</row>
    <row r="81" spans="1:41" x14ac:dyDescent="0.2">
      <c r="A81" s="12"/>
      <c r="B81" s="41"/>
      <c r="C81" s="5" t="str">
        <f t="shared" si="4"/>
        <v/>
      </c>
      <c r="D81" s="12"/>
      <c r="E81" s="5" t="str">
        <f t="shared" si="5"/>
        <v/>
      </c>
      <c r="F81" s="13"/>
      <c r="G81" s="13"/>
      <c r="H81" s="14"/>
      <c r="I81" s="38" t="str">
        <f t="shared" si="6"/>
        <v>N/A</v>
      </c>
      <c r="J81" s="12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</row>
    <row r="82" spans="1:41" x14ac:dyDescent="0.2">
      <c r="A82" s="12"/>
      <c r="B82" s="41"/>
      <c r="C82" s="5" t="str">
        <f t="shared" si="4"/>
        <v/>
      </c>
      <c r="D82" s="12"/>
      <c r="E82" s="5" t="str">
        <f t="shared" si="5"/>
        <v/>
      </c>
      <c r="F82" s="13"/>
      <c r="G82" s="13"/>
      <c r="H82" s="14"/>
      <c r="I82" s="38" t="str">
        <f t="shared" si="6"/>
        <v>N/A</v>
      </c>
      <c r="J82" s="12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</row>
    <row r="83" spans="1:41" x14ac:dyDescent="0.2">
      <c r="A83" s="12"/>
      <c r="B83" s="41"/>
      <c r="C83" s="5" t="str">
        <f t="shared" si="4"/>
        <v/>
      </c>
      <c r="D83" s="12"/>
      <c r="E83" s="5" t="str">
        <f t="shared" si="5"/>
        <v/>
      </c>
      <c r="F83" s="13"/>
      <c r="G83" s="13"/>
      <c r="H83" s="14"/>
      <c r="I83" s="38" t="str">
        <f t="shared" si="6"/>
        <v>N/A</v>
      </c>
      <c r="J83" s="12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</row>
    <row r="84" spans="1:41" x14ac:dyDescent="0.2">
      <c r="A84" s="12"/>
      <c r="B84" s="41"/>
      <c r="C84" s="5" t="str">
        <f t="shared" si="4"/>
        <v/>
      </c>
      <c r="D84" s="12"/>
      <c r="E84" s="5" t="str">
        <f t="shared" si="5"/>
        <v/>
      </c>
      <c r="F84" s="13"/>
      <c r="G84" s="13"/>
      <c r="H84" s="14"/>
      <c r="I84" s="38" t="str">
        <f t="shared" si="6"/>
        <v>N/A</v>
      </c>
      <c r="J84" s="12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</row>
    <row r="85" spans="1:41" x14ac:dyDescent="0.2">
      <c r="A85" s="12"/>
      <c r="B85" s="41"/>
      <c r="C85" s="5" t="str">
        <f t="shared" si="4"/>
        <v/>
      </c>
      <c r="D85" s="12"/>
      <c r="E85" s="5" t="str">
        <f t="shared" si="5"/>
        <v/>
      </c>
      <c r="F85" s="13"/>
      <c r="G85" s="13"/>
      <c r="H85" s="14"/>
      <c r="I85" s="38" t="str">
        <f t="shared" si="6"/>
        <v>N/A</v>
      </c>
      <c r="J85" s="12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</row>
    <row r="86" spans="1:41" x14ac:dyDescent="0.2">
      <c r="A86" s="12"/>
      <c r="B86" s="41"/>
      <c r="C86" s="5" t="str">
        <f t="shared" si="4"/>
        <v/>
      </c>
      <c r="D86" s="12"/>
      <c r="E86" s="5" t="str">
        <f t="shared" si="5"/>
        <v/>
      </c>
      <c r="F86" s="13"/>
      <c r="G86" s="13"/>
      <c r="H86" s="14"/>
      <c r="I86" s="38" t="str">
        <f t="shared" si="6"/>
        <v>N/A</v>
      </c>
      <c r="J86" s="12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</row>
    <row r="87" spans="1:41" x14ac:dyDescent="0.2">
      <c r="A87" s="12"/>
      <c r="B87" s="41"/>
      <c r="C87" s="5" t="str">
        <f t="shared" si="4"/>
        <v/>
      </c>
      <c r="D87" s="12"/>
      <c r="E87" s="5" t="str">
        <f t="shared" si="5"/>
        <v/>
      </c>
      <c r="F87" s="13"/>
      <c r="G87" s="13"/>
      <c r="H87" s="14"/>
      <c r="I87" s="38" t="str">
        <f t="shared" si="6"/>
        <v>N/A</v>
      </c>
      <c r="J87" s="12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</row>
    <row r="88" spans="1:41" x14ac:dyDescent="0.2">
      <c r="A88" s="12"/>
      <c r="B88" s="41"/>
      <c r="C88" s="5" t="str">
        <f t="shared" si="4"/>
        <v/>
      </c>
      <c r="D88" s="12"/>
      <c r="E88" s="5" t="str">
        <f t="shared" si="5"/>
        <v/>
      </c>
      <c r="F88" s="13"/>
      <c r="G88" s="13"/>
      <c r="H88" s="14"/>
      <c r="I88" s="38" t="str">
        <f t="shared" si="6"/>
        <v>N/A</v>
      </c>
      <c r="J88" s="12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</row>
    <row r="89" spans="1:41" x14ac:dyDescent="0.2">
      <c r="A89" s="12"/>
      <c r="B89" s="41"/>
      <c r="C89" s="5" t="str">
        <f t="shared" si="4"/>
        <v/>
      </c>
      <c r="D89" s="12"/>
      <c r="E89" s="5" t="str">
        <f t="shared" si="5"/>
        <v/>
      </c>
      <c r="F89" s="13"/>
      <c r="G89" s="13"/>
      <c r="H89" s="14"/>
      <c r="I89" s="38" t="str">
        <f t="shared" si="6"/>
        <v>N/A</v>
      </c>
      <c r="J89" s="12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</row>
    <row r="90" spans="1:41" x14ac:dyDescent="0.2">
      <c r="A90" s="12"/>
      <c r="B90" s="41"/>
      <c r="C90" s="5" t="str">
        <f t="shared" si="4"/>
        <v/>
      </c>
      <c r="D90" s="12"/>
      <c r="E90" s="5" t="str">
        <f t="shared" si="5"/>
        <v/>
      </c>
      <c r="F90" s="13"/>
      <c r="G90" s="13"/>
      <c r="H90" s="14"/>
      <c r="I90" s="38" t="str">
        <f t="shared" si="6"/>
        <v>N/A</v>
      </c>
      <c r="J90" s="12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</row>
    <row r="91" spans="1:41" x14ac:dyDescent="0.2">
      <c r="A91" s="12"/>
      <c r="B91" s="41"/>
      <c r="C91" s="5" t="str">
        <f t="shared" si="4"/>
        <v/>
      </c>
      <c r="D91" s="12"/>
      <c r="E91" s="5" t="str">
        <f t="shared" si="5"/>
        <v/>
      </c>
      <c r="F91" s="13"/>
      <c r="G91" s="13"/>
      <c r="H91" s="14"/>
      <c r="I91" s="38" t="str">
        <f t="shared" si="6"/>
        <v>N/A</v>
      </c>
      <c r="J91" s="12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</row>
    <row r="92" spans="1:41" x14ac:dyDescent="0.2">
      <c r="A92" s="12"/>
      <c r="B92" s="41"/>
      <c r="C92" s="5" t="str">
        <f t="shared" si="4"/>
        <v/>
      </c>
      <c r="D92" s="12"/>
      <c r="E92" s="5" t="str">
        <f t="shared" si="5"/>
        <v/>
      </c>
      <c r="F92" s="13"/>
      <c r="G92" s="13"/>
      <c r="H92" s="14"/>
      <c r="I92" s="38" t="str">
        <f t="shared" si="6"/>
        <v>N/A</v>
      </c>
      <c r="J92" s="12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</row>
    <row r="93" spans="1:41" x14ac:dyDescent="0.2">
      <c r="A93" s="12"/>
      <c r="B93" s="41"/>
      <c r="C93" s="5" t="str">
        <f t="shared" si="4"/>
        <v/>
      </c>
      <c r="D93" s="12"/>
      <c r="E93" s="5" t="str">
        <f t="shared" si="5"/>
        <v/>
      </c>
      <c r="F93" s="13"/>
      <c r="G93" s="13"/>
      <c r="H93" s="14"/>
      <c r="I93" s="38" t="str">
        <f t="shared" si="6"/>
        <v>N/A</v>
      </c>
      <c r="J93" s="12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</row>
    <row r="94" spans="1:41" x14ac:dyDescent="0.2">
      <c r="A94" s="12"/>
      <c r="B94" s="41"/>
      <c r="C94" s="5" t="str">
        <f t="shared" si="4"/>
        <v/>
      </c>
      <c r="D94" s="12"/>
      <c r="E94" s="5" t="str">
        <f t="shared" si="5"/>
        <v/>
      </c>
      <c r="F94" s="13"/>
      <c r="G94" s="13"/>
      <c r="H94" s="14"/>
      <c r="I94" s="38" t="str">
        <f t="shared" si="6"/>
        <v>N/A</v>
      </c>
      <c r="J94" s="12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</row>
    <row r="95" spans="1:41" x14ac:dyDescent="0.2">
      <c r="A95" s="12"/>
      <c r="B95" s="41"/>
      <c r="C95" s="5" t="str">
        <f t="shared" si="4"/>
        <v/>
      </c>
      <c r="D95" s="12"/>
      <c r="E95" s="5" t="str">
        <f t="shared" si="5"/>
        <v/>
      </c>
      <c r="F95" s="13"/>
      <c r="G95" s="13"/>
      <c r="H95" s="14"/>
      <c r="I95" s="38" t="str">
        <f t="shared" si="6"/>
        <v>N/A</v>
      </c>
      <c r="J95" s="12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</row>
    <row r="96" spans="1:41" x14ac:dyDescent="0.2">
      <c r="A96" s="12"/>
      <c r="B96" s="41"/>
      <c r="C96" s="5" t="str">
        <f t="shared" si="4"/>
        <v/>
      </c>
      <c r="D96" s="12"/>
      <c r="E96" s="5" t="str">
        <f t="shared" si="5"/>
        <v/>
      </c>
      <c r="F96" s="13"/>
      <c r="G96" s="13"/>
      <c r="H96" s="14"/>
      <c r="I96" s="38" t="str">
        <f t="shared" si="6"/>
        <v>N/A</v>
      </c>
      <c r="J96" s="12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</row>
    <row r="97" spans="1:41" x14ac:dyDescent="0.2">
      <c r="A97" s="12"/>
      <c r="B97" s="41"/>
      <c r="C97" s="5" t="str">
        <f t="shared" si="4"/>
        <v/>
      </c>
      <c r="D97" s="12"/>
      <c r="E97" s="5" t="str">
        <f t="shared" si="5"/>
        <v/>
      </c>
      <c r="F97" s="13"/>
      <c r="G97" s="13"/>
      <c r="H97" s="14"/>
      <c r="I97" s="38" t="str">
        <f t="shared" si="6"/>
        <v>N/A</v>
      </c>
      <c r="J97" s="12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</row>
    <row r="98" spans="1:41" x14ac:dyDescent="0.2">
      <c r="A98" s="12"/>
      <c r="B98" s="41"/>
      <c r="C98" s="5" t="str">
        <f t="shared" si="4"/>
        <v/>
      </c>
      <c r="D98" s="12"/>
      <c r="E98" s="5" t="str">
        <f t="shared" si="5"/>
        <v/>
      </c>
      <c r="F98" s="13"/>
      <c r="G98" s="13"/>
      <c r="H98" s="14"/>
      <c r="I98" s="38" t="str">
        <f t="shared" si="6"/>
        <v>N/A</v>
      </c>
      <c r="J98" s="12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</row>
    <row r="99" spans="1:41" x14ac:dyDescent="0.2">
      <c r="A99" s="12"/>
      <c r="B99" s="41"/>
      <c r="C99" s="5" t="str">
        <f t="shared" si="4"/>
        <v/>
      </c>
      <c r="D99" s="12"/>
      <c r="E99" s="5" t="str">
        <f t="shared" si="5"/>
        <v/>
      </c>
      <c r="F99" s="13"/>
      <c r="G99" s="13"/>
      <c r="H99" s="14"/>
      <c r="I99" s="38" t="str">
        <f t="shared" si="6"/>
        <v>N/A</v>
      </c>
      <c r="J99" s="12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</row>
    <row r="100" spans="1:41" x14ac:dyDescent="0.2">
      <c r="A100" s="12"/>
      <c r="B100" s="41"/>
      <c r="C100" s="5" t="str">
        <f t="shared" si="4"/>
        <v/>
      </c>
      <c r="D100" s="12"/>
      <c r="E100" s="5" t="str">
        <f t="shared" si="5"/>
        <v/>
      </c>
      <c r="F100" s="13"/>
      <c r="G100" s="13"/>
      <c r="H100" s="14"/>
      <c r="I100" s="38" t="str">
        <f t="shared" si="6"/>
        <v>N/A</v>
      </c>
      <c r="J100" s="12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</row>
    <row r="101" spans="1:41" x14ac:dyDescent="0.2">
      <c r="A101" s="12"/>
      <c r="B101" s="41"/>
      <c r="C101" s="5" t="str">
        <f t="shared" si="4"/>
        <v/>
      </c>
      <c r="D101" s="12"/>
      <c r="E101" s="5" t="str">
        <f t="shared" si="5"/>
        <v/>
      </c>
      <c r="F101" s="13"/>
      <c r="G101" s="13"/>
      <c r="H101" s="14"/>
      <c r="I101" s="38" t="str">
        <f t="shared" si="6"/>
        <v>N/A</v>
      </c>
      <c r="J101" s="12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</row>
    <row r="102" spans="1:41" x14ac:dyDescent="0.2">
      <c r="A102" s="12"/>
      <c r="B102" s="41"/>
      <c r="C102" s="5" t="str">
        <f t="shared" si="4"/>
        <v/>
      </c>
      <c r="D102" s="12"/>
      <c r="E102" s="5" t="str">
        <f t="shared" si="5"/>
        <v/>
      </c>
      <c r="F102" s="13"/>
      <c r="G102" s="13"/>
      <c r="H102" s="14"/>
      <c r="I102" s="38" t="str">
        <f t="shared" si="6"/>
        <v>N/A</v>
      </c>
      <c r="J102" s="12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</row>
    <row r="103" spans="1:41" x14ac:dyDescent="0.2">
      <c r="A103" s="12"/>
      <c r="B103" s="41"/>
      <c r="C103" s="5" t="str">
        <f t="shared" si="4"/>
        <v/>
      </c>
      <c r="D103" s="12"/>
      <c r="E103" s="5" t="str">
        <f t="shared" si="5"/>
        <v/>
      </c>
      <c r="F103" s="13"/>
      <c r="G103" s="13"/>
      <c r="H103" s="14"/>
      <c r="I103" s="38" t="str">
        <f t="shared" si="6"/>
        <v>N/A</v>
      </c>
      <c r="J103" s="12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</row>
    <row r="104" spans="1:41" x14ac:dyDescent="0.2">
      <c r="A104" s="12"/>
      <c r="B104" s="41"/>
      <c r="C104" s="5" t="str">
        <f t="shared" si="4"/>
        <v/>
      </c>
      <c r="D104" s="12"/>
      <c r="E104" s="5" t="str">
        <f t="shared" si="5"/>
        <v/>
      </c>
      <c r="F104" s="13"/>
      <c r="G104" s="13"/>
      <c r="H104" s="14"/>
      <c r="I104" s="38" t="str">
        <f t="shared" si="6"/>
        <v>N/A</v>
      </c>
      <c r="J104" s="12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</row>
    <row r="105" spans="1:41" x14ac:dyDescent="0.2">
      <c r="A105" s="12"/>
      <c r="B105" s="41"/>
      <c r="C105" s="5" t="str">
        <f t="shared" si="4"/>
        <v/>
      </c>
      <c r="D105" s="12"/>
      <c r="E105" s="5" t="str">
        <f t="shared" si="5"/>
        <v/>
      </c>
      <c r="F105" s="13"/>
      <c r="G105" s="13"/>
      <c r="H105" s="14"/>
      <c r="I105" s="38" t="str">
        <f t="shared" si="6"/>
        <v>N/A</v>
      </c>
      <c r="J105" s="12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</row>
    <row r="106" spans="1:41" x14ac:dyDescent="0.2">
      <c r="A106" s="12"/>
      <c r="B106" s="41"/>
      <c r="C106" s="5" t="str">
        <f t="shared" si="4"/>
        <v/>
      </c>
      <c r="D106" s="12"/>
      <c r="E106" s="5" t="str">
        <f t="shared" si="5"/>
        <v/>
      </c>
      <c r="F106" s="13"/>
      <c r="G106" s="13"/>
      <c r="H106" s="14"/>
      <c r="I106" s="38" t="str">
        <f t="shared" si="6"/>
        <v>N/A</v>
      </c>
      <c r="J106" s="12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</row>
    <row r="107" spans="1:41" x14ac:dyDescent="0.2">
      <c r="A107" s="12"/>
      <c r="B107" s="41"/>
      <c r="C107" s="5" t="str">
        <f t="shared" si="4"/>
        <v/>
      </c>
      <c r="D107" s="12"/>
      <c r="E107" s="5" t="str">
        <f t="shared" si="5"/>
        <v/>
      </c>
      <c r="F107" s="13"/>
      <c r="G107" s="13"/>
      <c r="H107" s="14"/>
      <c r="I107" s="38" t="str">
        <f t="shared" si="6"/>
        <v>N/A</v>
      </c>
      <c r="J107" s="12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</row>
    <row r="108" spans="1:41" x14ac:dyDescent="0.2">
      <c r="A108" s="12"/>
      <c r="B108" s="41"/>
      <c r="C108" s="5" t="str">
        <f t="shared" si="4"/>
        <v/>
      </c>
      <c r="D108" s="12"/>
      <c r="E108" s="5" t="str">
        <f t="shared" si="5"/>
        <v/>
      </c>
      <c r="F108" s="13"/>
      <c r="G108" s="13"/>
      <c r="H108" s="14"/>
      <c r="I108" s="38" t="str">
        <f t="shared" si="6"/>
        <v>N/A</v>
      </c>
      <c r="J108" s="12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</row>
    <row r="109" spans="1:41" x14ac:dyDescent="0.2">
      <c r="A109" s="12"/>
      <c r="B109" s="41"/>
      <c r="C109" s="5" t="str">
        <f t="shared" si="4"/>
        <v/>
      </c>
      <c r="D109" s="12"/>
      <c r="E109" s="5" t="str">
        <f t="shared" si="5"/>
        <v/>
      </c>
      <c r="F109" s="13"/>
      <c r="G109" s="13"/>
      <c r="H109" s="14"/>
      <c r="I109" s="38" t="str">
        <f t="shared" si="6"/>
        <v>N/A</v>
      </c>
      <c r="J109" s="12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</row>
    <row r="110" spans="1:41" x14ac:dyDescent="0.2">
      <c r="A110" s="12"/>
      <c r="B110" s="41"/>
      <c r="C110" s="5" t="str">
        <f t="shared" si="4"/>
        <v/>
      </c>
      <c r="D110" s="12"/>
      <c r="E110" s="5" t="str">
        <f t="shared" si="5"/>
        <v/>
      </c>
      <c r="F110" s="13"/>
      <c r="G110" s="13"/>
      <c r="H110" s="14"/>
      <c r="I110" s="38" t="str">
        <f t="shared" si="6"/>
        <v>N/A</v>
      </c>
      <c r="J110" s="12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</row>
    <row r="111" spans="1:41" x14ac:dyDescent="0.2">
      <c r="A111" s="12"/>
      <c r="B111" s="41"/>
      <c r="C111" s="5" t="str">
        <f t="shared" si="4"/>
        <v/>
      </c>
      <c r="D111" s="12"/>
      <c r="E111" s="5" t="str">
        <f t="shared" si="5"/>
        <v/>
      </c>
      <c r="F111" s="13"/>
      <c r="G111" s="13"/>
      <c r="H111" s="14"/>
      <c r="I111" s="38" t="str">
        <f t="shared" si="6"/>
        <v>N/A</v>
      </c>
      <c r="J111" s="12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</row>
    <row r="112" spans="1:41" x14ac:dyDescent="0.2">
      <c r="A112" s="12"/>
      <c r="B112" s="41"/>
      <c r="C112" s="5" t="str">
        <f t="shared" si="4"/>
        <v/>
      </c>
      <c r="D112" s="12"/>
      <c r="E112" s="5" t="str">
        <f t="shared" si="5"/>
        <v/>
      </c>
      <c r="F112" s="13"/>
      <c r="G112" s="13"/>
      <c r="H112" s="14"/>
      <c r="I112" s="38" t="str">
        <f t="shared" si="6"/>
        <v>N/A</v>
      </c>
      <c r="J112" s="12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</row>
    <row r="113" spans="1:41" x14ac:dyDescent="0.2">
      <c r="A113" s="12"/>
      <c r="B113" s="41"/>
      <c r="C113" s="5" t="str">
        <f t="shared" si="4"/>
        <v/>
      </c>
      <c r="D113" s="12"/>
      <c r="E113" s="5" t="str">
        <f t="shared" si="5"/>
        <v/>
      </c>
      <c r="F113" s="13"/>
      <c r="G113" s="13"/>
      <c r="H113" s="14"/>
      <c r="I113" s="38" t="str">
        <f t="shared" si="6"/>
        <v>N/A</v>
      </c>
      <c r="J113" s="12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</row>
    <row r="114" spans="1:41" x14ac:dyDescent="0.2">
      <c r="A114" s="12"/>
      <c r="B114" s="41"/>
      <c r="C114" s="5" t="str">
        <f t="shared" si="4"/>
        <v/>
      </c>
      <c r="D114" s="12"/>
      <c r="E114" s="5" t="str">
        <f t="shared" si="5"/>
        <v/>
      </c>
      <c r="F114" s="13"/>
      <c r="G114" s="13"/>
      <c r="H114" s="14"/>
      <c r="I114" s="38" t="str">
        <f t="shared" si="6"/>
        <v>N/A</v>
      </c>
      <c r="J114" s="12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</row>
    <row r="115" spans="1:41" x14ac:dyDescent="0.2">
      <c r="A115" s="12"/>
      <c r="B115" s="41"/>
      <c r="C115" s="5" t="str">
        <f t="shared" si="4"/>
        <v/>
      </c>
      <c r="D115" s="12"/>
      <c r="E115" s="5" t="str">
        <f t="shared" si="5"/>
        <v/>
      </c>
      <c r="F115" s="13"/>
      <c r="G115" s="13"/>
      <c r="H115" s="14"/>
      <c r="I115" s="38" t="str">
        <f t="shared" si="6"/>
        <v>N/A</v>
      </c>
      <c r="J115" s="12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</row>
    <row r="116" spans="1:41" x14ac:dyDescent="0.2">
      <c r="A116" s="12"/>
      <c r="B116" s="41"/>
      <c r="C116" s="5" t="str">
        <f t="shared" si="4"/>
        <v/>
      </c>
      <c r="D116" s="12"/>
      <c r="E116" s="5" t="str">
        <f t="shared" si="5"/>
        <v/>
      </c>
      <c r="F116" s="13"/>
      <c r="G116" s="13"/>
      <c r="H116" s="14"/>
      <c r="I116" s="38" t="str">
        <f t="shared" si="6"/>
        <v>N/A</v>
      </c>
      <c r="J116" s="12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</row>
    <row r="117" spans="1:41" x14ac:dyDescent="0.2">
      <c r="A117" s="12"/>
      <c r="B117" s="41"/>
      <c r="C117" s="5" t="str">
        <f t="shared" si="4"/>
        <v/>
      </c>
      <c r="D117" s="12"/>
      <c r="E117" s="5" t="str">
        <f t="shared" si="5"/>
        <v/>
      </c>
      <c r="F117" s="13"/>
      <c r="G117" s="13"/>
      <c r="H117" s="14"/>
      <c r="I117" s="38" t="str">
        <f t="shared" si="6"/>
        <v>N/A</v>
      </c>
      <c r="J117" s="12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</row>
    <row r="118" spans="1:41" x14ac:dyDescent="0.2">
      <c r="A118" s="12"/>
      <c r="B118" s="41"/>
      <c r="C118" s="5" t="str">
        <f t="shared" si="4"/>
        <v/>
      </c>
      <c r="D118" s="12"/>
      <c r="E118" s="5" t="str">
        <f t="shared" si="5"/>
        <v/>
      </c>
      <c r="F118" s="13"/>
      <c r="G118" s="13"/>
      <c r="H118" s="14"/>
      <c r="I118" s="38" t="str">
        <f t="shared" si="6"/>
        <v>N/A</v>
      </c>
      <c r="J118" s="12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</row>
    <row r="119" spans="1:41" x14ac:dyDescent="0.2">
      <c r="A119" s="12"/>
      <c r="B119" s="41"/>
      <c r="C119" s="5" t="str">
        <f t="shared" si="4"/>
        <v/>
      </c>
      <c r="D119" s="12"/>
      <c r="E119" s="5" t="str">
        <f t="shared" si="5"/>
        <v/>
      </c>
      <c r="F119" s="13"/>
      <c r="G119" s="13"/>
      <c r="H119" s="14"/>
      <c r="I119" s="38" t="str">
        <f t="shared" si="6"/>
        <v>N/A</v>
      </c>
      <c r="J119" s="12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</row>
    <row r="120" spans="1:41" x14ac:dyDescent="0.2">
      <c r="A120" s="12"/>
      <c r="B120" s="41"/>
      <c r="C120" s="5" t="str">
        <f t="shared" si="4"/>
        <v/>
      </c>
      <c r="D120" s="12"/>
      <c r="E120" s="5" t="str">
        <f t="shared" si="5"/>
        <v/>
      </c>
      <c r="F120" s="13"/>
      <c r="G120" s="13"/>
      <c r="H120" s="14"/>
      <c r="I120" s="38" t="str">
        <f t="shared" si="6"/>
        <v>N/A</v>
      </c>
      <c r="J120" s="12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</row>
    <row r="121" spans="1:41" x14ac:dyDescent="0.2">
      <c r="A121" s="12"/>
      <c r="B121" s="41"/>
      <c r="C121" s="5" t="str">
        <f t="shared" si="4"/>
        <v/>
      </c>
      <c r="D121" s="12"/>
      <c r="E121" s="5" t="str">
        <f t="shared" si="5"/>
        <v/>
      </c>
      <c r="F121" s="13"/>
      <c r="G121" s="13"/>
      <c r="H121" s="14"/>
      <c r="I121" s="38" t="str">
        <f t="shared" si="6"/>
        <v>N/A</v>
      </c>
      <c r="J121" s="12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</row>
    <row r="122" spans="1:41" x14ac:dyDescent="0.2">
      <c r="A122" s="12"/>
      <c r="B122" s="41"/>
      <c r="C122" s="5" t="str">
        <f t="shared" si="4"/>
        <v/>
      </c>
      <c r="D122" s="12"/>
      <c r="E122" s="5" t="str">
        <f t="shared" si="5"/>
        <v/>
      </c>
      <c r="F122" s="13"/>
      <c r="G122" s="13"/>
      <c r="H122" s="14"/>
      <c r="I122" s="38" t="str">
        <f t="shared" si="6"/>
        <v>N/A</v>
      </c>
      <c r="J122" s="12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</row>
    <row r="123" spans="1:41" x14ac:dyDescent="0.2">
      <c r="A123" s="12"/>
      <c r="B123" s="41"/>
      <c r="C123" s="5" t="str">
        <f t="shared" si="4"/>
        <v/>
      </c>
      <c r="D123" s="12"/>
      <c r="E123" s="5" t="str">
        <f t="shared" si="5"/>
        <v/>
      </c>
      <c r="F123" s="13"/>
      <c r="G123" s="13"/>
      <c r="H123" s="14"/>
      <c r="I123" s="38" t="str">
        <f t="shared" si="6"/>
        <v>N/A</v>
      </c>
      <c r="J123" s="12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</row>
    <row r="124" spans="1:41" x14ac:dyDescent="0.2">
      <c r="A124" s="12"/>
      <c r="B124" s="41"/>
      <c r="C124" s="5" t="str">
        <f t="shared" si="4"/>
        <v/>
      </c>
      <c r="D124" s="12"/>
      <c r="E124" s="5" t="str">
        <f t="shared" si="5"/>
        <v/>
      </c>
      <c r="F124" s="13"/>
      <c r="G124" s="13"/>
      <c r="H124" s="14"/>
      <c r="I124" s="38" t="str">
        <f t="shared" si="6"/>
        <v>N/A</v>
      </c>
      <c r="J124" s="12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</row>
    <row r="125" spans="1:41" x14ac:dyDescent="0.2">
      <c r="A125" s="12"/>
      <c r="B125" s="41"/>
      <c r="C125" s="5" t="str">
        <f t="shared" si="4"/>
        <v/>
      </c>
      <c r="D125" s="12"/>
      <c r="E125" s="5" t="str">
        <f t="shared" si="5"/>
        <v/>
      </c>
      <c r="F125" s="13"/>
      <c r="G125" s="13"/>
      <c r="H125" s="14"/>
      <c r="I125" s="38" t="str">
        <f t="shared" si="6"/>
        <v>N/A</v>
      </c>
      <c r="J125" s="12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</row>
    <row r="126" spans="1:41" x14ac:dyDescent="0.2">
      <c r="A126" s="12"/>
      <c r="B126" s="41"/>
      <c r="C126" s="5" t="str">
        <f t="shared" si="4"/>
        <v/>
      </c>
      <c r="D126" s="12"/>
      <c r="E126" s="5" t="str">
        <f t="shared" si="5"/>
        <v/>
      </c>
      <c r="F126" s="13"/>
      <c r="G126" s="13"/>
      <c r="H126" s="14"/>
      <c r="I126" s="38" t="str">
        <f t="shared" si="6"/>
        <v>N/A</v>
      </c>
      <c r="J126" s="12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</row>
    <row r="127" spans="1:41" x14ac:dyDescent="0.2">
      <c r="A127" s="12"/>
      <c r="B127" s="41"/>
      <c r="C127" s="5" t="str">
        <f t="shared" si="4"/>
        <v/>
      </c>
      <c r="D127" s="12"/>
      <c r="E127" s="5" t="str">
        <f t="shared" si="5"/>
        <v/>
      </c>
      <c r="F127" s="13"/>
      <c r="G127" s="13"/>
      <c r="H127" s="14"/>
      <c r="I127" s="38" t="str">
        <f t="shared" si="6"/>
        <v>N/A</v>
      </c>
      <c r="J127" s="12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</row>
    <row r="128" spans="1:41" x14ac:dyDescent="0.2">
      <c r="A128" s="12"/>
      <c r="B128" s="41"/>
      <c r="C128" s="5" t="str">
        <f t="shared" si="4"/>
        <v/>
      </c>
      <c r="D128" s="12"/>
      <c r="E128" s="5" t="str">
        <f t="shared" si="5"/>
        <v/>
      </c>
      <c r="F128" s="13"/>
      <c r="G128" s="13"/>
      <c r="H128" s="14"/>
      <c r="I128" s="38" t="str">
        <f t="shared" si="6"/>
        <v>N/A</v>
      </c>
      <c r="J128" s="12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</row>
    <row r="129" spans="1:41" x14ac:dyDescent="0.2">
      <c r="A129" s="12"/>
      <c r="B129" s="41"/>
      <c r="C129" s="5" t="str">
        <f t="shared" si="4"/>
        <v/>
      </c>
      <c r="D129" s="12"/>
      <c r="E129" s="5" t="str">
        <f t="shared" si="5"/>
        <v/>
      </c>
      <c r="F129" s="13"/>
      <c r="G129" s="13"/>
      <c r="H129" s="14"/>
      <c r="I129" s="38" t="str">
        <f t="shared" si="6"/>
        <v>N/A</v>
      </c>
      <c r="J129" s="12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</row>
    <row r="130" spans="1:41" x14ac:dyDescent="0.2">
      <c r="A130" s="12"/>
      <c r="B130" s="41"/>
      <c r="C130" s="5" t="str">
        <f t="shared" si="4"/>
        <v/>
      </c>
      <c r="D130" s="12"/>
      <c r="E130" s="5" t="str">
        <f t="shared" si="5"/>
        <v/>
      </c>
      <c r="F130" s="13"/>
      <c r="G130" s="13"/>
      <c r="H130" s="14"/>
      <c r="I130" s="38" t="str">
        <f t="shared" si="6"/>
        <v>N/A</v>
      </c>
      <c r="J130" s="12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</row>
    <row r="131" spans="1:41" x14ac:dyDescent="0.2">
      <c r="A131" s="12"/>
      <c r="B131" s="41"/>
      <c r="C131" s="5" t="str">
        <f t="shared" si="4"/>
        <v/>
      </c>
      <c r="D131" s="12"/>
      <c r="E131" s="5" t="str">
        <f t="shared" si="5"/>
        <v/>
      </c>
      <c r="F131" s="13"/>
      <c r="G131" s="13"/>
      <c r="H131" s="14"/>
      <c r="I131" s="38" t="str">
        <f t="shared" si="6"/>
        <v>N/A</v>
      </c>
      <c r="J131" s="12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</row>
    <row r="132" spans="1:41" x14ac:dyDescent="0.2">
      <c r="A132" s="12"/>
      <c r="B132" s="41"/>
      <c r="C132" s="5" t="str">
        <f t="shared" si="4"/>
        <v/>
      </c>
      <c r="D132" s="12"/>
      <c r="E132" s="5" t="str">
        <f t="shared" si="5"/>
        <v/>
      </c>
      <c r="F132" s="13"/>
      <c r="G132" s="13"/>
      <c r="H132" s="14"/>
      <c r="I132" s="38" t="str">
        <f t="shared" si="6"/>
        <v>N/A</v>
      </c>
      <c r="J132" s="12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</row>
    <row r="133" spans="1:41" x14ac:dyDescent="0.2">
      <c r="A133" s="12"/>
      <c r="B133" s="41"/>
      <c r="C133" s="5" t="str">
        <f t="shared" si="4"/>
        <v/>
      </c>
      <c r="D133" s="12"/>
      <c r="E133" s="5" t="str">
        <f t="shared" si="5"/>
        <v/>
      </c>
      <c r="F133" s="13"/>
      <c r="G133" s="13"/>
      <c r="H133" s="14"/>
      <c r="I133" s="38" t="str">
        <f t="shared" si="6"/>
        <v>N/A</v>
      </c>
      <c r="J133" s="12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</row>
    <row r="134" spans="1:41" x14ac:dyDescent="0.2">
      <c r="A134" s="12"/>
      <c r="B134" s="41"/>
      <c r="C134" s="5" t="str">
        <f t="shared" si="4"/>
        <v/>
      </c>
      <c r="D134" s="12"/>
      <c r="E134" s="5" t="str">
        <f t="shared" si="5"/>
        <v/>
      </c>
      <c r="F134" s="13"/>
      <c r="G134" s="13"/>
      <c r="H134" s="14"/>
      <c r="I134" s="38" t="str">
        <f t="shared" si="6"/>
        <v>N/A</v>
      </c>
      <c r="J134" s="12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</row>
    <row r="135" spans="1:41" x14ac:dyDescent="0.2">
      <c r="A135" s="12"/>
      <c r="B135" s="41"/>
      <c r="C135" s="5" t="str">
        <f t="shared" si="4"/>
        <v/>
      </c>
      <c r="D135" s="12"/>
      <c r="E135" s="5" t="str">
        <f t="shared" si="5"/>
        <v/>
      </c>
      <c r="F135" s="13"/>
      <c r="G135" s="13"/>
      <c r="H135" s="14"/>
      <c r="I135" s="38" t="str">
        <f t="shared" si="6"/>
        <v>N/A</v>
      </c>
      <c r="J135" s="12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</row>
    <row r="136" spans="1:41" x14ac:dyDescent="0.2">
      <c r="A136" s="12"/>
      <c r="B136" s="41"/>
      <c r="C136" s="5" t="str">
        <f t="shared" si="4"/>
        <v/>
      </c>
      <c r="D136" s="12"/>
      <c r="E136" s="5" t="str">
        <f t="shared" si="5"/>
        <v/>
      </c>
      <c r="F136" s="13"/>
      <c r="G136" s="13"/>
      <c r="H136" s="14"/>
      <c r="I136" s="38" t="str">
        <f t="shared" si="6"/>
        <v>N/A</v>
      </c>
      <c r="J136" s="12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</row>
    <row r="137" spans="1:41" x14ac:dyDescent="0.2">
      <c r="A137" s="12"/>
      <c r="B137" s="41"/>
      <c r="C137" s="5" t="str">
        <f t="shared" si="4"/>
        <v/>
      </c>
      <c r="D137" s="12"/>
      <c r="E137" s="5" t="str">
        <f t="shared" si="5"/>
        <v/>
      </c>
      <c r="F137" s="13"/>
      <c r="G137" s="13"/>
      <c r="H137" s="14"/>
      <c r="I137" s="38" t="str">
        <f t="shared" si="6"/>
        <v>N/A</v>
      </c>
      <c r="J137" s="12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</row>
    <row r="138" spans="1:41" x14ac:dyDescent="0.2">
      <c r="A138" s="12"/>
      <c r="B138" s="41"/>
      <c r="C138" s="5" t="str">
        <f t="shared" si="4"/>
        <v/>
      </c>
      <c r="D138" s="12"/>
      <c r="E138" s="5" t="str">
        <f t="shared" si="5"/>
        <v/>
      </c>
      <c r="F138" s="13"/>
      <c r="G138" s="13"/>
      <c r="H138" s="14"/>
      <c r="I138" s="38" t="str">
        <f t="shared" si="6"/>
        <v>N/A</v>
      </c>
      <c r="J138" s="12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</row>
    <row r="139" spans="1:41" x14ac:dyDescent="0.2">
      <c r="A139" s="12"/>
      <c r="B139" s="41"/>
      <c r="C139" s="5" t="str">
        <f t="shared" ref="C139:C202" si="7">IF(NOT(ISBLANK($A139)),Bdy,"")</f>
        <v/>
      </c>
      <c r="D139" s="12"/>
      <c r="E139" s="5" t="str">
        <f t="shared" ref="E139:E202" si="8">IF(NOT(ISBLANK($A139)),Scnr,"")</f>
        <v/>
      </c>
      <c r="F139" s="13"/>
      <c r="G139" s="13"/>
      <c r="H139" s="14"/>
      <c r="I139" s="38" t="str">
        <f t="shared" si="6"/>
        <v>N/A</v>
      </c>
      <c r="J139" s="12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</row>
    <row r="140" spans="1:41" x14ac:dyDescent="0.2">
      <c r="A140" s="12"/>
      <c r="B140" s="41"/>
      <c r="C140" s="5" t="str">
        <f t="shared" si="7"/>
        <v/>
      </c>
      <c r="D140" s="12"/>
      <c r="E140" s="5" t="str">
        <f t="shared" si="8"/>
        <v/>
      </c>
      <c r="F140" s="13"/>
      <c r="G140" s="13"/>
      <c r="H140" s="14"/>
      <c r="I140" s="38" t="str">
        <f t="shared" ref="I140:I203" si="9">IF(OR(ISBLANK($H140),$H140&gt;6),"N/A","--Select--")</f>
        <v>N/A</v>
      </c>
      <c r="J140" s="12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</row>
    <row r="141" spans="1:41" x14ac:dyDescent="0.2">
      <c r="A141" s="12"/>
      <c r="B141" s="41"/>
      <c r="C141" s="5" t="str">
        <f t="shared" si="7"/>
        <v/>
      </c>
      <c r="D141" s="12"/>
      <c r="E141" s="5" t="str">
        <f t="shared" si="8"/>
        <v/>
      </c>
      <c r="F141" s="13"/>
      <c r="G141" s="13"/>
      <c r="H141" s="14"/>
      <c r="I141" s="38" t="str">
        <f t="shared" si="9"/>
        <v>N/A</v>
      </c>
      <c r="J141" s="12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</row>
    <row r="142" spans="1:41" x14ac:dyDescent="0.2">
      <c r="A142" s="12"/>
      <c r="B142" s="41"/>
      <c r="C142" s="5" t="str">
        <f t="shared" si="7"/>
        <v/>
      </c>
      <c r="D142" s="12"/>
      <c r="E142" s="5" t="str">
        <f t="shared" si="8"/>
        <v/>
      </c>
      <c r="F142" s="13"/>
      <c r="G142" s="13"/>
      <c r="H142" s="14"/>
      <c r="I142" s="38" t="str">
        <f t="shared" si="9"/>
        <v>N/A</v>
      </c>
      <c r="J142" s="12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</row>
    <row r="143" spans="1:41" x14ac:dyDescent="0.2">
      <c r="A143" s="12"/>
      <c r="B143" s="41"/>
      <c r="C143" s="5" t="str">
        <f t="shared" si="7"/>
        <v/>
      </c>
      <c r="D143" s="12"/>
      <c r="E143" s="5" t="str">
        <f t="shared" si="8"/>
        <v/>
      </c>
      <c r="F143" s="13"/>
      <c r="G143" s="13"/>
      <c r="H143" s="14"/>
      <c r="I143" s="38" t="str">
        <f t="shared" si="9"/>
        <v>N/A</v>
      </c>
      <c r="J143" s="12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</row>
    <row r="144" spans="1:41" x14ac:dyDescent="0.2">
      <c r="A144" s="12"/>
      <c r="B144" s="41"/>
      <c r="C144" s="5" t="str">
        <f t="shared" si="7"/>
        <v/>
      </c>
      <c r="D144" s="12"/>
      <c r="E144" s="5" t="str">
        <f t="shared" si="8"/>
        <v/>
      </c>
      <c r="F144" s="13"/>
      <c r="G144" s="13"/>
      <c r="H144" s="14"/>
      <c r="I144" s="38" t="str">
        <f t="shared" si="9"/>
        <v>N/A</v>
      </c>
      <c r="J144" s="12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</row>
    <row r="145" spans="1:41" x14ac:dyDescent="0.2">
      <c r="A145" s="12"/>
      <c r="B145" s="41"/>
      <c r="C145" s="5" t="str">
        <f t="shared" si="7"/>
        <v/>
      </c>
      <c r="D145" s="12"/>
      <c r="E145" s="5" t="str">
        <f t="shared" si="8"/>
        <v/>
      </c>
      <c r="F145" s="13"/>
      <c r="G145" s="13"/>
      <c r="H145" s="14"/>
      <c r="I145" s="38" t="str">
        <f t="shared" si="9"/>
        <v>N/A</v>
      </c>
      <c r="J145" s="12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</row>
    <row r="146" spans="1:41" x14ac:dyDescent="0.2">
      <c r="A146" s="12"/>
      <c r="B146" s="41"/>
      <c r="C146" s="5" t="str">
        <f t="shared" si="7"/>
        <v/>
      </c>
      <c r="D146" s="12"/>
      <c r="E146" s="5" t="str">
        <f t="shared" si="8"/>
        <v/>
      </c>
      <c r="F146" s="13"/>
      <c r="G146" s="13"/>
      <c r="H146" s="14"/>
      <c r="I146" s="38" t="str">
        <f t="shared" si="9"/>
        <v>N/A</v>
      </c>
      <c r="J146" s="12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</row>
    <row r="147" spans="1:41" x14ac:dyDescent="0.2">
      <c r="A147" s="12"/>
      <c r="B147" s="41"/>
      <c r="C147" s="5" t="str">
        <f t="shared" si="7"/>
        <v/>
      </c>
      <c r="D147" s="12"/>
      <c r="E147" s="5" t="str">
        <f t="shared" si="8"/>
        <v/>
      </c>
      <c r="F147" s="13"/>
      <c r="G147" s="13"/>
      <c r="H147" s="14"/>
      <c r="I147" s="38" t="str">
        <f t="shared" si="9"/>
        <v>N/A</v>
      </c>
      <c r="J147" s="12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</row>
    <row r="148" spans="1:41" x14ac:dyDescent="0.2">
      <c r="A148" s="12"/>
      <c r="B148" s="41"/>
      <c r="C148" s="5" t="str">
        <f t="shared" si="7"/>
        <v/>
      </c>
      <c r="D148" s="12"/>
      <c r="E148" s="5" t="str">
        <f t="shared" si="8"/>
        <v/>
      </c>
      <c r="F148" s="13"/>
      <c r="G148" s="13"/>
      <c r="H148" s="14"/>
      <c r="I148" s="38" t="str">
        <f t="shared" si="9"/>
        <v>N/A</v>
      </c>
      <c r="J148" s="12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</row>
    <row r="149" spans="1:41" x14ac:dyDescent="0.2">
      <c r="A149" s="12"/>
      <c r="B149" s="41"/>
      <c r="C149" s="5" t="str">
        <f t="shared" si="7"/>
        <v/>
      </c>
      <c r="D149" s="12"/>
      <c r="E149" s="5" t="str">
        <f t="shared" si="8"/>
        <v/>
      </c>
      <c r="F149" s="13"/>
      <c r="G149" s="13"/>
      <c r="H149" s="14"/>
      <c r="I149" s="38" t="str">
        <f t="shared" si="9"/>
        <v>N/A</v>
      </c>
      <c r="J149" s="12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</row>
    <row r="150" spans="1:41" x14ac:dyDescent="0.2">
      <c r="A150" s="12"/>
      <c r="B150" s="41"/>
      <c r="C150" s="5" t="str">
        <f t="shared" si="7"/>
        <v/>
      </c>
      <c r="D150" s="12"/>
      <c r="E150" s="5" t="str">
        <f t="shared" si="8"/>
        <v/>
      </c>
      <c r="F150" s="13"/>
      <c r="G150" s="13"/>
      <c r="H150" s="14"/>
      <c r="I150" s="38" t="str">
        <f t="shared" si="9"/>
        <v>N/A</v>
      </c>
      <c r="J150" s="12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</row>
    <row r="151" spans="1:41" x14ac:dyDescent="0.2">
      <c r="A151" s="12"/>
      <c r="B151" s="41"/>
      <c r="C151" s="5" t="str">
        <f t="shared" si="7"/>
        <v/>
      </c>
      <c r="D151" s="12"/>
      <c r="E151" s="5" t="str">
        <f t="shared" si="8"/>
        <v/>
      </c>
      <c r="F151" s="13"/>
      <c r="G151" s="13"/>
      <c r="H151" s="14"/>
      <c r="I151" s="38" t="str">
        <f t="shared" si="9"/>
        <v>N/A</v>
      </c>
      <c r="J151" s="12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</row>
    <row r="152" spans="1:41" x14ac:dyDescent="0.2">
      <c r="A152" s="12"/>
      <c r="B152" s="41"/>
      <c r="C152" s="5" t="str">
        <f t="shared" si="7"/>
        <v/>
      </c>
      <c r="D152" s="12"/>
      <c r="E152" s="5" t="str">
        <f t="shared" si="8"/>
        <v/>
      </c>
      <c r="F152" s="13"/>
      <c r="G152" s="13"/>
      <c r="H152" s="14"/>
      <c r="I152" s="38" t="str">
        <f t="shared" si="9"/>
        <v>N/A</v>
      </c>
      <c r="J152" s="12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</row>
    <row r="153" spans="1:41" x14ac:dyDescent="0.2">
      <c r="A153" s="12"/>
      <c r="B153" s="41"/>
      <c r="C153" s="5" t="str">
        <f t="shared" si="7"/>
        <v/>
      </c>
      <c r="D153" s="12"/>
      <c r="E153" s="5" t="str">
        <f t="shared" si="8"/>
        <v/>
      </c>
      <c r="F153" s="13"/>
      <c r="G153" s="13"/>
      <c r="H153" s="14"/>
      <c r="I153" s="38" t="str">
        <f t="shared" si="9"/>
        <v>N/A</v>
      </c>
      <c r="J153" s="12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</row>
    <row r="154" spans="1:41" x14ac:dyDescent="0.2">
      <c r="A154" s="12"/>
      <c r="B154" s="41"/>
      <c r="C154" s="5" t="str">
        <f t="shared" si="7"/>
        <v/>
      </c>
      <c r="D154" s="12"/>
      <c r="E154" s="5" t="str">
        <f t="shared" si="8"/>
        <v/>
      </c>
      <c r="F154" s="13"/>
      <c r="G154" s="13"/>
      <c r="H154" s="14"/>
      <c r="I154" s="38" t="str">
        <f t="shared" si="9"/>
        <v>N/A</v>
      </c>
      <c r="J154" s="12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</row>
    <row r="155" spans="1:41" x14ac:dyDescent="0.2">
      <c r="A155" s="12"/>
      <c r="B155" s="41"/>
      <c r="C155" s="5" t="str">
        <f t="shared" si="7"/>
        <v/>
      </c>
      <c r="D155" s="12"/>
      <c r="E155" s="5" t="str">
        <f t="shared" si="8"/>
        <v/>
      </c>
      <c r="F155" s="13"/>
      <c r="G155" s="13"/>
      <c r="H155" s="14"/>
      <c r="I155" s="38" t="str">
        <f t="shared" si="9"/>
        <v>N/A</v>
      </c>
      <c r="J155" s="12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</row>
    <row r="156" spans="1:41" x14ac:dyDescent="0.2">
      <c r="A156" s="12"/>
      <c r="B156" s="41"/>
      <c r="C156" s="5" t="str">
        <f t="shared" si="7"/>
        <v/>
      </c>
      <c r="D156" s="12"/>
      <c r="E156" s="5" t="str">
        <f t="shared" si="8"/>
        <v/>
      </c>
      <c r="F156" s="13"/>
      <c r="G156" s="13"/>
      <c r="H156" s="14"/>
      <c r="I156" s="38" t="str">
        <f t="shared" si="9"/>
        <v>N/A</v>
      </c>
      <c r="J156" s="12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</row>
    <row r="157" spans="1:41" x14ac:dyDescent="0.2">
      <c r="A157" s="12"/>
      <c r="B157" s="41"/>
      <c r="C157" s="5" t="str">
        <f t="shared" si="7"/>
        <v/>
      </c>
      <c r="D157" s="12"/>
      <c r="E157" s="5" t="str">
        <f t="shared" si="8"/>
        <v/>
      </c>
      <c r="F157" s="13"/>
      <c r="G157" s="13"/>
      <c r="H157" s="14"/>
      <c r="I157" s="38" t="str">
        <f t="shared" si="9"/>
        <v>N/A</v>
      </c>
      <c r="J157" s="12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</row>
    <row r="158" spans="1:41" x14ac:dyDescent="0.2">
      <c r="A158" s="12"/>
      <c r="B158" s="41"/>
      <c r="C158" s="5" t="str">
        <f t="shared" si="7"/>
        <v/>
      </c>
      <c r="D158" s="12"/>
      <c r="E158" s="5" t="str">
        <f t="shared" si="8"/>
        <v/>
      </c>
      <c r="F158" s="13"/>
      <c r="G158" s="13"/>
      <c r="H158" s="14"/>
      <c r="I158" s="38" t="str">
        <f t="shared" si="9"/>
        <v>N/A</v>
      </c>
      <c r="J158" s="12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</row>
    <row r="159" spans="1:41" x14ac:dyDescent="0.2">
      <c r="A159" s="12"/>
      <c r="B159" s="41"/>
      <c r="C159" s="5" t="str">
        <f t="shared" si="7"/>
        <v/>
      </c>
      <c r="D159" s="12"/>
      <c r="E159" s="5" t="str">
        <f t="shared" si="8"/>
        <v/>
      </c>
      <c r="F159" s="13"/>
      <c r="G159" s="13"/>
      <c r="H159" s="14"/>
      <c r="I159" s="38" t="str">
        <f t="shared" si="9"/>
        <v>N/A</v>
      </c>
      <c r="J159" s="12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</row>
    <row r="160" spans="1:41" x14ac:dyDescent="0.2">
      <c r="A160" s="12"/>
      <c r="B160" s="41"/>
      <c r="C160" s="5" t="str">
        <f t="shared" si="7"/>
        <v/>
      </c>
      <c r="D160" s="12"/>
      <c r="E160" s="5" t="str">
        <f t="shared" si="8"/>
        <v/>
      </c>
      <c r="F160" s="13"/>
      <c r="G160" s="13"/>
      <c r="H160" s="14"/>
      <c r="I160" s="38" t="str">
        <f t="shared" si="9"/>
        <v>N/A</v>
      </c>
      <c r="J160" s="12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</row>
    <row r="161" spans="1:41" x14ac:dyDescent="0.2">
      <c r="A161" s="12"/>
      <c r="B161" s="41"/>
      <c r="C161" s="5" t="str">
        <f t="shared" si="7"/>
        <v/>
      </c>
      <c r="D161" s="12"/>
      <c r="E161" s="5" t="str">
        <f t="shared" si="8"/>
        <v/>
      </c>
      <c r="F161" s="13"/>
      <c r="G161" s="13"/>
      <c r="H161" s="14"/>
      <c r="I161" s="38" t="str">
        <f t="shared" si="9"/>
        <v>N/A</v>
      </c>
      <c r="J161" s="12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</row>
    <row r="162" spans="1:41" x14ac:dyDescent="0.2">
      <c r="A162" s="12"/>
      <c r="B162" s="41"/>
      <c r="C162" s="5" t="str">
        <f t="shared" si="7"/>
        <v/>
      </c>
      <c r="D162" s="12"/>
      <c r="E162" s="5" t="str">
        <f t="shared" si="8"/>
        <v/>
      </c>
      <c r="F162" s="13"/>
      <c r="G162" s="13"/>
      <c r="H162" s="14"/>
      <c r="I162" s="38" t="str">
        <f t="shared" si="9"/>
        <v>N/A</v>
      </c>
      <c r="J162" s="12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</row>
    <row r="163" spans="1:41" x14ac:dyDescent="0.2">
      <c r="A163" s="12"/>
      <c r="B163" s="41"/>
      <c r="C163" s="5" t="str">
        <f t="shared" si="7"/>
        <v/>
      </c>
      <c r="D163" s="12"/>
      <c r="E163" s="5" t="str">
        <f t="shared" si="8"/>
        <v/>
      </c>
      <c r="F163" s="13"/>
      <c r="G163" s="13"/>
      <c r="H163" s="14"/>
      <c r="I163" s="38" t="str">
        <f t="shared" si="9"/>
        <v>N/A</v>
      </c>
      <c r="J163" s="12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</row>
    <row r="164" spans="1:41" x14ac:dyDescent="0.2">
      <c r="A164" s="12"/>
      <c r="B164" s="41"/>
      <c r="C164" s="5" t="str">
        <f t="shared" si="7"/>
        <v/>
      </c>
      <c r="D164" s="12"/>
      <c r="E164" s="5" t="str">
        <f t="shared" si="8"/>
        <v/>
      </c>
      <c r="F164" s="13"/>
      <c r="G164" s="13"/>
      <c r="H164" s="14"/>
      <c r="I164" s="38" t="str">
        <f t="shared" si="9"/>
        <v>N/A</v>
      </c>
      <c r="J164" s="12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</row>
    <row r="165" spans="1:41" x14ac:dyDescent="0.2">
      <c r="A165" s="12"/>
      <c r="B165" s="41"/>
      <c r="C165" s="5" t="str">
        <f t="shared" si="7"/>
        <v/>
      </c>
      <c r="D165" s="12"/>
      <c r="E165" s="5" t="str">
        <f t="shared" si="8"/>
        <v/>
      </c>
      <c r="F165" s="13"/>
      <c r="G165" s="13"/>
      <c r="H165" s="14"/>
      <c r="I165" s="38" t="str">
        <f t="shared" si="9"/>
        <v>N/A</v>
      </c>
      <c r="J165" s="12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</row>
    <row r="166" spans="1:41" x14ac:dyDescent="0.2">
      <c r="A166" s="12"/>
      <c r="B166" s="41"/>
      <c r="C166" s="5" t="str">
        <f t="shared" si="7"/>
        <v/>
      </c>
      <c r="D166" s="12"/>
      <c r="E166" s="5" t="str">
        <f t="shared" si="8"/>
        <v/>
      </c>
      <c r="F166" s="13"/>
      <c r="G166" s="13"/>
      <c r="H166" s="14"/>
      <c r="I166" s="38" t="str">
        <f t="shared" si="9"/>
        <v>N/A</v>
      </c>
      <c r="J166" s="12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</row>
    <row r="167" spans="1:41" x14ac:dyDescent="0.2">
      <c r="A167" s="12"/>
      <c r="B167" s="41"/>
      <c r="C167" s="5" t="str">
        <f t="shared" si="7"/>
        <v/>
      </c>
      <c r="D167" s="12"/>
      <c r="E167" s="5" t="str">
        <f t="shared" si="8"/>
        <v/>
      </c>
      <c r="F167" s="13"/>
      <c r="G167" s="13"/>
      <c r="H167" s="14"/>
      <c r="I167" s="38" t="str">
        <f t="shared" si="9"/>
        <v>N/A</v>
      </c>
      <c r="J167" s="12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</row>
    <row r="168" spans="1:41" x14ac:dyDescent="0.2">
      <c r="A168" s="12"/>
      <c r="B168" s="41"/>
      <c r="C168" s="5" t="str">
        <f t="shared" si="7"/>
        <v/>
      </c>
      <c r="D168" s="12"/>
      <c r="E168" s="5" t="str">
        <f t="shared" si="8"/>
        <v/>
      </c>
      <c r="F168" s="13"/>
      <c r="G168" s="13"/>
      <c r="H168" s="14"/>
      <c r="I168" s="38" t="str">
        <f t="shared" si="9"/>
        <v>N/A</v>
      </c>
      <c r="J168" s="12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</row>
    <row r="169" spans="1:41" x14ac:dyDescent="0.2">
      <c r="A169" s="12"/>
      <c r="B169" s="41"/>
      <c r="C169" s="5" t="str">
        <f t="shared" si="7"/>
        <v/>
      </c>
      <c r="D169" s="12"/>
      <c r="E169" s="5" t="str">
        <f t="shared" si="8"/>
        <v/>
      </c>
      <c r="F169" s="13"/>
      <c r="G169" s="13"/>
      <c r="H169" s="14"/>
      <c r="I169" s="38" t="str">
        <f t="shared" si="9"/>
        <v>N/A</v>
      </c>
      <c r="J169" s="12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</row>
    <row r="170" spans="1:41" x14ac:dyDescent="0.2">
      <c r="A170" s="12"/>
      <c r="B170" s="41"/>
      <c r="C170" s="5" t="str">
        <f t="shared" si="7"/>
        <v/>
      </c>
      <c r="D170" s="12"/>
      <c r="E170" s="5" t="str">
        <f t="shared" si="8"/>
        <v/>
      </c>
      <c r="F170" s="13"/>
      <c r="G170" s="13"/>
      <c r="H170" s="14"/>
      <c r="I170" s="38" t="str">
        <f t="shared" si="9"/>
        <v>N/A</v>
      </c>
      <c r="J170" s="12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</row>
    <row r="171" spans="1:41" x14ac:dyDescent="0.2">
      <c r="A171" s="12"/>
      <c r="B171" s="41"/>
      <c r="C171" s="5" t="str">
        <f t="shared" si="7"/>
        <v/>
      </c>
      <c r="D171" s="12"/>
      <c r="E171" s="5" t="str">
        <f t="shared" si="8"/>
        <v/>
      </c>
      <c r="F171" s="13"/>
      <c r="G171" s="13"/>
      <c r="H171" s="14"/>
      <c r="I171" s="38" t="str">
        <f t="shared" si="9"/>
        <v>N/A</v>
      </c>
      <c r="J171" s="12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</row>
    <row r="172" spans="1:41" x14ac:dyDescent="0.2">
      <c r="A172" s="12"/>
      <c r="B172" s="41"/>
      <c r="C172" s="5" t="str">
        <f t="shared" si="7"/>
        <v/>
      </c>
      <c r="D172" s="12"/>
      <c r="E172" s="5" t="str">
        <f t="shared" si="8"/>
        <v/>
      </c>
      <c r="F172" s="13"/>
      <c r="G172" s="13"/>
      <c r="H172" s="14"/>
      <c r="I172" s="38" t="str">
        <f t="shared" si="9"/>
        <v>N/A</v>
      </c>
      <c r="J172" s="12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</row>
    <row r="173" spans="1:41" x14ac:dyDescent="0.2">
      <c r="A173" s="12"/>
      <c r="B173" s="41"/>
      <c r="C173" s="5" t="str">
        <f t="shared" si="7"/>
        <v/>
      </c>
      <c r="D173" s="12"/>
      <c r="E173" s="5" t="str">
        <f t="shared" si="8"/>
        <v/>
      </c>
      <c r="F173" s="13"/>
      <c r="G173" s="13"/>
      <c r="H173" s="14"/>
      <c r="I173" s="38" t="str">
        <f t="shared" si="9"/>
        <v>N/A</v>
      </c>
      <c r="J173" s="12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</row>
    <row r="174" spans="1:41" x14ac:dyDescent="0.2">
      <c r="A174" s="12"/>
      <c r="B174" s="41"/>
      <c r="C174" s="5" t="str">
        <f t="shared" si="7"/>
        <v/>
      </c>
      <c r="D174" s="12"/>
      <c r="E174" s="5" t="str">
        <f t="shared" si="8"/>
        <v/>
      </c>
      <c r="F174" s="13"/>
      <c r="G174" s="13"/>
      <c r="H174" s="14"/>
      <c r="I174" s="38" t="str">
        <f t="shared" si="9"/>
        <v>N/A</v>
      </c>
      <c r="J174" s="12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</row>
    <row r="175" spans="1:41" x14ac:dyDescent="0.2">
      <c r="A175" s="12"/>
      <c r="B175" s="41"/>
      <c r="C175" s="5" t="str">
        <f t="shared" si="7"/>
        <v/>
      </c>
      <c r="D175" s="12"/>
      <c r="E175" s="5" t="str">
        <f t="shared" si="8"/>
        <v/>
      </c>
      <c r="F175" s="13"/>
      <c r="G175" s="13"/>
      <c r="H175" s="14"/>
      <c r="I175" s="38" t="str">
        <f t="shared" si="9"/>
        <v>N/A</v>
      </c>
      <c r="J175" s="12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</row>
    <row r="176" spans="1:41" x14ac:dyDescent="0.2">
      <c r="A176" s="12"/>
      <c r="B176" s="41"/>
      <c r="C176" s="5" t="str">
        <f t="shared" si="7"/>
        <v/>
      </c>
      <c r="D176" s="12"/>
      <c r="E176" s="5" t="str">
        <f t="shared" si="8"/>
        <v/>
      </c>
      <c r="F176" s="13"/>
      <c r="G176" s="13"/>
      <c r="H176" s="14"/>
      <c r="I176" s="38" t="str">
        <f t="shared" si="9"/>
        <v>N/A</v>
      </c>
      <c r="J176" s="12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</row>
    <row r="177" spans="1:41" x14ac:dyDescent="0.2">
      <c r="A177" s="12"/>
      <c r="B177" s="41"/>
      <c r="C177" s="5" t="str">
        <f t="shared" si="7"/>
        <v/>
      </c>
      <c r="D177" s="12"/>
      <c r="E177" s="5" t="str">
        <f t="shared" si="8"/>
        <v/>
      </c>
      <c r="F177" s="13"/>
      <c r="G177" s="13"/>
      <c r="H177" s="14"/>
      <c r="I177" s="38" t="str">
        <f t="shared" si="9"/>
        <v>N/A</v>
      </c>
      <c r="J177" s="12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</row>
    <row r="178" spans="1:41" x14ac:dyDescent="0.2">
      <c r="A178" s="12"/>
      <c r="B178" s="41"/>
      <c r="C178" s="5" t="str">
        <f t="shared" si="7"/>
        <v/>
      </c>
      <c r="D178" s="12"/>
      <c r="E178" s="5" t="str">
        <f t="shared" si="8"/>
        <v/>
      </c>
      <c r="F178" s="13"/>
      <c r="G178" s="13"/>
      <c r="H178" s="14"/>
      <c r="I178" s="38" t="str">
        <f t="shared" si="9"/>
        <v>N/A</v>
      </c>
      <c r="J178" s="12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</row>
    <row r="179" spans="1:41" x14ac:dyDescent="0.2">
      <c r="A179" s="12"/>
      <c r="B179" s="41"/>
      <c r="C179" s="5" t="str">
        <f t="shared" si="7"/>
        <v/>
      </c>
      <c r="D179" s="12"/>
      <c r="E179" s="5" t="str">
        <f t="shared" si="8"/>
        <v/>
      </c>
      <c r="F179" s="13"/>
      <c r="G179" s="13"/>
      <c r="H179" s="14"/>
      <c r="I179" s="38" t="str">
        <f t="shared" si="9"/>
        <v>N/A</v>
      </c>
      <c r="J179" s="12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</row>
    <row r="180" spans="1:41" x14ac:dyDescent="0.2">
      <c r="A180" s="12"/>
      <c r="B180" s="41"/>
      <c r="C180" s="5" t="str">
        <f t="shared" si="7"/>
        <v/>
      </c>
      <c r="D180" s="12"/>
      <c r="E180" s="5" t="str">
        <f t="shared" si="8"/>
        <v/>
      </c>
      <c r="F180" s="13"/>
      <c r="G180" s="13"/>
      <c r="H180" s="14"/>
      <c r="I180" s="38" t="str">
        <f t="shared" si="9"/>
        <v>N/A</v>
      </c>
      <c r="J180" s="12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</row>
    <row r="181" spans="1:41" x14ac:dyDescent="0.2">
      <c r="A181" s="12"/>
      <c r="B181" s="41"/>
      <c r="C181" s="5" t="str">
        <f t="shared" si="7"/>
        <v/>
      </c>
      <c r="D181" s="12"/>
      <c r="E181" s="5" t="str">
        <f t="shared" si="8"/>
        <v/>
      </c>
      <c r="F181" s="13"/>
      <c r="G181" s="13"/>
      <c r="H181" s="14"/>
      <c r="I181" s="38" t="str">
        <f t="shared" si="9"/>
        <v>N/A</v>
      </c>
      <c r="J181" s="12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</row>
    <row r="182" spans="1:41" x14ac:dyDescent="0.2">
      <c r="A182" s="12"/>
      <c r="B182" s="41"/>
      <c r="C182" s="5" t="str">
        <f t="shared" si="7"/>
        <v/>
      </c>
      <c r="D182" s="12"/>
      <c r="E182" s="5" t="str">
        <f t="shared" si="8"/>
        <v/>
      </c>
      <c r="F182" s="13"/>
      <c r="G182" s="13"/>
      <c r="H182" s="14"/>
      <c r="I182" s="38" t="str">
        <f t="shared" si="9"/>
        <v>N/A</v>
      </c>
      <c r="J182" s="12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</row>
    <row r="183" spans="1:41" x14ac:dyDescent="0.2">
      <c r="A183" s="12"/>
      <c r="B183" s="41"/>
      <c r="C183" s="5" t="str">
        <f t="shared" si="7"/>
        <v/>
      </c>
      <c r="D183" s="12"/>
      <c r="E183" s="5" t="str">
        <f t="shared" si="8"/>
        <v/>
      </c>
      <c r="F183" s="13"/>
      <c r="G183" s="13"/>
      <c r="H183" s="14"/>
      <c r="I183" s="38" t="str">
        <f t="shared" si="9"/>
        <v>N/A</v>
      </c>
      <c r="J183" s="12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</row>
    <row r="184" spans="1:41" x14ac:dyDescent="0.2">
      <c r="A184" s="12"/>
      <c r="B184" s="41"/>
      <c r="C184" s="5" t="str">
        <f t="shared" si="7"/>
        <v/>
      </c>
      <c r="D184" s="12"/>
      <c r="E184" s="5" t="str">
        <f t="shared" si="8"/>
        <v/>
      </c>
      <c r="F184" s="13"/>
      <c r="G184" s="13"/>
      <c r="H184" s="14"/>
      <c r="I184" s="38" t="str">
        <f t="shared" si="9"/>
        <v>N/A</v>
      </c>
      <c r="J184" s="12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</row>
    <row r="185" spans="1:41" x14ac:dyDescent="0.2">
      <c r="A185" s="12"/>
      <c r="B185" s="41"/>
      <c r="C185" s="5" t="str">
        <f t="shared" si="7"/>
        <v/>
      </c>
      <c r="D185" s="12"/>
      <c r="E185" s="5" t="str">
        <f t="shared" si="8"/>
        <v/>
      </c>
      <c r="F185" s="13"/>
      <c r="G185" s="13"/>
      <c r="H185" s="14"/>
      <c r="I185" s="38" t="str">
        <f t="shared" si="9"/>
        <v>N/A</v>
      </c>
      <c r="J185" s="12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</row>
    <row r="186" spans="1:41" x14ac:dyDescent="0.2">
      <c r="A186" s="12"/>
      <c r="B186" s="41"/>
      <c r="C186" s="5" t="str">
        <f t="shared" si="7"/>
        <v/>
      </c>
      <c r="D186" s="12"/>
      <c r="E186" s="5" t="str">
        <f t="shared" si="8"/>
        <v/>
      </c>
      <c r="F186" s="13"/>
      <c r="G186" s="13"/>
      <c r="H186" s="14"/>
      <c r="I186" s="38" t="str">
        <f t="shared" si="9"/>
        <v>N/A</v>
      </c>
      <c r="J186" s="12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</row>
    <row r="187" spans="1:41" x14ac:dyDescent="0.2">
      <c r="A187" s="12"/>
      <c r="B187" s="41"/>
      <c r="C187" s="5" t="str">
        <f t="shared" si="7"/>
        <v/>
      </c>
      <c r="D187" s="12"/>
      <c r="E187" s="5" t="str">
        <f t="shared" si="8"/>
        <v/>
      </c>
      <c r="F187" s="13"/>
      <c r="G187" s="13"/>
      <c r="H187" s="14"/>
      <c r="I187" s="38" t="str">
        <f t="shared" si="9"/>
        <v>N/A</v>
      </c>
      <c r="J187" s="12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</row>
    <row r="188" spans="1:41" x14ac:dyDescent="0.2">
      <c r="A188" s="12"/>
      <c r="B188" s="41"/>
      <c r="C188" s="5" t="str">
        <f t="shared" si="7"/>
        <v/>
      </c>
      <c r="D188" s="12"/>
      <c r="E188" s="5" t="str">
        <f t="shared" si="8"/>
        <v/>
      </c>
      <c r="F188" s="13"/>
      <c r="G188" s="13"/>
      <c r="H188" s="14"/>
      <c r="I188" s="38" t="str">
        <f t="shared" si="9"/>
        <v>N/A</v>
      </c>
      <c r="J188" s="12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</row>
    <row r="189" spans="1:41" x14ac:dyDescent="0.2">
      <c r="A189" s="12"/>
      <c r="B189" s="41"/>
      <c r="C189" s="5" t="str">
        <f t="shared" si="7"/>
        <v/>
      </c>
      <c r="D189" s="12"/>
      <c r="E189" s="5" t="str">
        <f t="shared" si="8"/>
        <v/>
      </c>
      <c r="F189" s="13"/>
      <c r="G189" s="13"/>
      <c r="H189" s="14"/>
      <c r="I189" s="38" t="str">
        <f t="shared" si="9"/>
        <v>N/A</v>
      </c>
      <c r="J189" s="12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</row>
    <row r="190" spans="1:41" x14ac:dyDescent="0.2">
      <c r="A190" s="12"/>
      <c r="B190" s="41"/>
      <c r="C190" s="5" t="str">
        <f t="shared" si="7"/>
        <v/>
      </c>
      <c r="D190" s="12"/>
      <c r="E190" s="5" t="str">
        <f t="shared" si="8"/>
        <v/>
      </c>
      <c r="F190" s="13"/>
      <c r="G190" s="13"/>
      <c r="H190" s="14"/>
      <c r="I190" s="38" t="str">
        <f t="shared" si="9"/>
        <v>N/A</v>
      </c>
      <c r="J190" s="12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</row>
    <row r="191" spans="1:41" x14ac:dyDescent="0.2">
      <c r="A191" s="12"/>
      <c r="B191" s="41"/>
      <c r="C191" s="5" t="str">
        <f t="shared" si="7"/>
        <v/>
      </c>
      <c r="D191" s="12"/>
      <c r="E191" s="5" t="str">
        <f t="shared" si="8"/>
        <v/>
      </c>
      <c r="F191" s="13"/>
      <c r="G191" s="13"/>
      <c r="H191" s="14"/>
      <c r="I191" s="38" t="str">
        <f t="shared" si="9"/>
        <v>N/A</v>
      </c>
      <c r="J191" s="12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</row>
    <row r="192" spans="1:41" x14ac:dyDescent="0.2">
      <c r="A192" s="12"/>
      <c r="B192" s="41"/>
      <c r="C192" s="5" t="str">
        <f t="shared" si="7"/>
        <v/>
      </c>
      <c r="D192" s="12"/>
      <c r="E192" s="5" t="str">
        <f t="shared" si="8"/>
        <v/>
      </c>
      <c r="F192" s="13"/>
      <c r="G192" s="13"/>
      <c r="H192" s="14"/>
      <c r="I192" s="38" t="str">
        <f t="shared" si="9"/>
        <v>N/A</v>
      </c>
      <c r="J192" s="12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</row>
    <row r="193" spans="1:41" x14ac:dyDescent="0.2">
      <c r="A193" s="12"/>
      <c r="B193" s="41"/>
      <c r="C193" s="5" t="str">
        <f t="shared" si="7"/>
        <v/>
      </c>
      <c r="D193" s="12"/>
      <c r="E193" s="5" t="str">
        <f t="shared" si="8"/>
        <v/>
      </c>
      <c r="F193" s="13"/>
      <c r="G193" s="13"/>
      <c r="H193" s="14"/>
      <c r="I193" s="38" t="str">
        <f t="shared" si="9"/>
        <v>N/A</v>
      </c>
      <c r="J193" s="12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</row>
    <row r="194" spans="1:41" x14ac:dyDescent="0.2">
      <c r="A194" s="12"/>
      <c r="B194" s="41"/>
      <c r="C194" s="5" t="str">
        <f t="shared" si="7"/>
        <v/>
      </c>
      <c r="D194" s="12"/>
      <c r="E194" s="5" t="str">
        <f t="shared" si="8"/>
        <v/>
      </c>
      <c r="F194" s="13"/>
      <c r="G194" s="13"/>
      <c r="H194" s="14"/>
      <c r="I194" s="38" t="str">
        <f t="shared" si="9"/>
        <v>N/A</v>
      </c>
      <c r="J194" s="12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</row>
    <row r="195" spans="1:41" x14ac:dyDescent="0.2">
      <c r="A195" s="12"/>
      <c r="B195" s="41"/>
      <c r="C195" s="5" t="str">
        <f t="shared" si="7"/>
        <v/>
      </c>
      <c r="D195" s="12"/>
      <c r="E195" s="5" t="str">
        <f t="shared" si="8"/>
        <v/>
      </c>
      <c r="F195" s="13"/>
      <c r="G195" s="13"/>
      <c r="H195" s="14"/>
      <c r="I195" s="38" t="str">
        <f t="shared" si="9"/>
        <v>N/A</v>
      </c>
      <c r="J195" s="12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</row>
    <row r="196" spans="1:41" x14ac:dyDescent="0.2">
      <c r="A196" s="12"/>
      <c r="B196" s="41"/>
      <c r="C196" s="5" t="str">
        <f t="shared" si="7"/>
        <v/>
      </c>
      <c r="D196" s="12"/>
      <c r="E196" s="5" t="str">
        <f t="shared" si="8"/>
        <v/>
      </c>
      <c r="F196" s="13"/>
      <c r="G196" s="13"/>
      <c r="H196" s="14"/>
      <c r="I196" s="38" t="str">
        <f t="shared" si="9"/>
        <v>N/A</v>
      </c>
      <c r="J196" s="12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</row>
    <row r="197" spans="1:41" x14ac:dyDescent="0.2">
      <c r="A197" s="12"/>
      <c r="B197" s="41"/>
      <c r="C197" s="5" t="str">
        <f t="shared" si="7"/>
        <v/>
      </c>
      <c r="D197" s="12"/>
      <c r="E197" s="5" t="str">
        <f t="shared" si="8"/>
        <v/>
      </c>
      <c r="F197" s="13"/>
      <c r="G197" s="13"/>
      <c r="H197" s="14"/>
      <c r="I197" s="38" t="str">
        <f t="shared" si="9"/>
        <v>N/A</v>
      </c>
      <c r="J197" s="12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</row>
    <row r="198" spans="1:41" x14ac:dyDescent="0.2">
      <c r="A198" s="12"/>
      <c r="B198" s="41"/>
      <c r="C198" s="5" t="str">
        <f t="shared" si="7"/>
        <v/>
      </c>
      <c r="D198" s="12"/>
      <c r="E198" s="5" t="str">
        <f t="shared" si="8"/>
        <v/>
      </c>
      <c r="F198" s="13"/>
      <c r="G198" s="13"/>
      <c r="H198" s="14"/>
      <c r="I198" s="38" t="str">
        <f t="shared" si="9"/>
        <v>N/A</v>
      </c>
      <c r="J198" s="12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</row>
    <row r="199" spans="1:41" x14ac:dyDescent="0.2">
      <c r="A199" s="12"/>
      <c r="B199" s="41"/>
      <c r="C199" s="5" t="str">
        <f t="shared" si="7"/>
        <v/>
      </c>
      <c r="D199" s="12"/>
      <c r="E199" s="5" t="str">
        <f t="shared" si="8"/>
        <v/>
      </c>
      <c r="F199" s="13"/>
      <c r="G199" s="13"/>
      <c r="H199" s="14"/>
      <c r="I199" s="38" t="str">
        <f t="shared" si="9"/>
        <v>N/A</v>
      </c>
      <c r="J199" s="12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</row>
    <row r="200" spans="1:41" x14ac:dyDescent="0.2">
      <c r="A200" s="12"/>
      <c r="B200" s="41"/>
      <c r="C200" s="5" t="str">
        <f t="shared" si="7"/>
        <v/>
      </c>
      <c r="D200" s="12"/>
      <c r="E200" s="5" t="str">
        <f t="shared" si="8"/>
        <v/>
      </c>
      <c r="F200" s="13"/>
      <c r="G200" s="13"/>
      <c r="H200" s="14"/>
      <c r="I200" s="38" t="str">
        <f t="shared" si="9"/>
        <v>N/A</v>
      </c>
      <c r="J200" s="12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</row>
    <row r="201" spans="1:41" x14ac:dyDescent="0.2">
      <c r="A201" s="12"/>
      <c r="B201" s="41"/>
      <c r="C201" s="5" t="str">
        <f t="shared" si="7"/>
        <v/>
      </c>
      <c r="D201" s="12"/>
      <c r="E201" s="5" t="str">
        <f t="shared" si="8"/>
        <v/>
      </c>
      <c r="F201" s="13"/>
      <c r="G201" s="13"/>
      <c r="H201" s="14"/>
      <c r="I201" s="38" t="str">
        <f t="shared" si="9"/>
        <v>N/A</v>
      </c>
      <c r="J201" s="12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</row>
    <row r="202" spans="1:41" x14ac:dyDescent="0.2">
      <c r="A202" s="12"/>
      <c r="B202" s="41"/>
      <c r="C202" s="5" t="str">
        <f t="shared" si="7"/>
        <v/>
      </c>
      <c r="D202" s="12"/>
      <c r="E202" s="5" t="str">
        <f t="shared" si="8"/>
        <v/>
      </c>
      <c r="F202" s="13"/>
      <c r="G202" s="13"/>
      <c r="H202" s="14"/>
      <c r="I202" s="38" t="str">
        <f t="shared" si="9"/>
        <v>N/A</v>
      </c>
      <c r="J202" s="12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</row>
    <row r="203" spans="1:41" x14ac:dyDescent="0.2">
      <c r="A203" s="12"/>
      <c r="B203" s="41"/>
      <c r="C203" s="5" t="str">
        <f t="shared" ref="C203:C266" si="10">IF(NOT(ISBLANK($A203)),Bdy,"")</f>
        <v/>
      </c>
      <c r="D203" s="12"/>
      <c r="E203" s="5" t="str">
        <f t="shared" ref="E203:E266" si="11">IF(NOT(ISBLANK($A203)),Scnr,"")</f>
        <v/>
      </c>
      <c r="F203" s="13"/>
      <c r="G203" s="13"/>
      <c r="H203" s="14"/>
      <c r="I203" s="38" t="str">
        <f t="shared" si="9"/>
        <v>N/A</v>
      </c>
      <c r="J203" s="12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</row>
    <row r="204" spans="1:41" x14ac:dyDescent="0.2">
      <c r="A204" s="12"/>
      <c r="B204" s="41"/>
      <c r="C204" s="5" t="str">
        <f t="shared" si="10"/>
        <v/>
      </c>
      <c r="D204" s="12"/>
      <c r="E204" s="5" t="str">
        <f t="shared" si="11"/>
        <v/>
      </c>
      <c r="F204" s="13"/>
      <c r="G204" s="13"/>
      <c r="H204" s="14"/>
      <c r="I204" s="38" t="str">
        <f t="shared" ref="I204:I267" si="12">IF(OR(ISBLANK($H204),$H204&gt;6),"N/A","--Select--")</f>
        <v>N/A</v>
      </c>
      <c r="J204" s="12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</row>
    <row r="205" spans="1:41" x14ac:dyDescent="0.2">
      <c r="A205" s="12"/>
      <c r="B205" s="41"/>
      <c r="C205" s="5" t="str">
        <f t="shared" si="10"/>
        <v/>
      </c>
      <c r="D205" s="12"/>
      <c r="E205" s="5" t="str">
        <f t="shared" si="11"/>
        <v/>
      </c>
      <c r="F205" s="13"/>
      <c r="G205" s="13"/>
      <c r="H205" s="14"/>
      <c r="I205" s="38" t="str">
        <f t="shared" si="12"/>
        <v>N/A</v>
      </c>
      <c r="J205" s="12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</row>
    <row r="206" spans="1:41" x14ac:dyDescent="0.2">
      <c r="A206" s="12"/>
      <c r="B206" s="41"/>
      <c r="C206" s="5" t="str">
        <f t="shared" si="10"/>
        <v/>
      </c>
      <c r="D206" s="12"/>
      <c r="E206" s="5" t="str">
        <f t="shared" si="11"/>
        <v/>
      </c>
      <c r="F206" s="13"/>
      <c r="G206" s="13"/>
      <c r="H206" s="14"/>
      <c r="I206" s="38" t="str">
        <f t="shared" si="12"/>
        <v>N/A</v>
      </c>
      <c r="J206" s="12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</row>
    <row r="207" spans="1:41" x14ac:dyDescent="0.2">
      <c r="A207" s="12"/>
      <c r="B207" s="41"/>
      <c r="C207" s="5" t="str">
        <f t="shared" si="10"/>
        <v/>
      </c>
      <c r="D207" s="12"/>
      <c r="E207" s="5" t="str">
        <f t="shared" si="11"/>
        <v/>
      </c>
      <c r="F207" s="13"/>
      <c r="G207" s="13"/>
      <c r="H207" s="14"/>
      <c r="I207" s="38" t="str">
        <f t="shared" si="12"/>
        <v>N/A</v>
      </c>
      <c r="J207" s="12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</row>
    <row r="208" spans="1:41" x14ac:dyDescent="0.2">
      <c r="A208" s="12"/>
      <c r="B208" s="41"/>
      <c r="C208" s="5" t="str">
        <f t="shared" si="10"/>
        <v/>
      </c>
      <c r="D208" s="12"/>
      <c r="E208" s="5" t="str">
        <f t="shared" si="11"/>
        <v/>
      </c>
      <c r="F208" s="13"/>
      <c r="G208" s="13"/>
      <c r="H208" s="14"/>
      <c r="I208" s="38" t="str">
        <f t="shared" si="12"/>
        <v>N/A</v>
      </c>
      <c r="J208" s="12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</row>
    <row r="209" spans="1:41" x14ac:dyDescent="0.2">
      <c r="A209" s="12"/>
      <c r="B209" s="41"/>
      <c r="C209" s="5" t="str">
        <f t="shared" si="10"/>
        <v/>
      </c>
      <c r="D209" s="12"/>
      <c r="E209" s="5" t="str">
        <f t="shared" si="11"/>
        <v/>
      </c>
      <c r="F209" s="13"/>
      <c r="G209" s="13"/>
      <c r="H209" s="14"/>
      <c r="I209" s="38" t="str">
        <f t="shared" si="12"/>
        <v>N/A</v>
      </c>
      <c r="J209" s="12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</row>
    <row r="210" spans="1:41" x14ac:dyDescent="0.2">
      <c r="A210" s="12"/>
      <c r="B210" s="41"/>
      <c r="C210" s="5" t="str">
        <f t="shared" si="10"/>
        <v/>
      </c>
      <c r="D210" s="12"/>
      <c r="E210" s="5" t="str">
        <f t="shared" si="11"/>
        <v/>
      </c>
      <c r="F210" s="13"/>
      <c r="G210" s="13"/>
      <c r="H210" s="14"/>
      <c r="I210" s="38" t="str">
        <f t="shared" si="12"/>
        <v>N/A</v>
      </c>
      <c r="J210" s="12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</row>
    <row r="211" spans="1:41" x14ac:dyDescent="0.2">
      <c r="A211" s="12"/>
      <c r="B211" s="41"/>
      <c r="C211" s="5" t="str">
        <f t="shared" si="10"/>
        <v/>
      </c>
      <c r="D211" s="12"/>
      <c r="E211" s="5" t="str">
        <f t="shared" si="11"/>
        <v/>
      </c>
      <c r="F211" s="13"/>
      <c r="G211" s="13"/>
      <c r="H211" s="14"/>
      <c r="I211" s="38" t="str">
        <f t="shared" si="12"/>
        <v>N/A</v>
      </c>
      <c r="J211" s="12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</row>
    <row r="212" spans="1:41" x14ac:dyDescent="0.2">
      <c r="A212" s="12"/>
      <c r="B212" s="41"/>
      <c r="C212" s="5" t="str">
        <f t="shared" si="10"/>
        <v/>
      </c>
      <c r="D212" s="12"/>
      <c r="E212" s="5" t="str">
        <f t="shared" si="11"/>
        <v/>
      </c>
      <c r="F212" s="13"/>
      <c r="G212" s="13"/>
      <c r="H212" s="14"/>
      <c r="I212" s="38" t="str">
        <f t="shared" si="12"/>
        <v>N/A</v>
      </c>
      <c r="J212" s="12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</row>
    <row r="213" spans="1:41" x14ac:dyDescent="0.2">
      <c r="A213" s="12"/>
      <c r="B213" s="41"/>
      <c r="C213" s="5" t="str">
        <f t="shared" si="10"/>
        <v/>
      </c>
      <c r="D213" s="12"/>
      <c r="E213" s="5" t="str">
        <f t="shared" si="11"/>
        <v/>
      </c>
      <c r="F213" s="13"/>
      <c r="G213" s="13"/>
      <c r="H213" s="14"/>
      <c r="I213" s="38" t="str">
        <f t="shared" si="12"/>
        <v>N/A</v>
      </c>
      <c r="J213" s="12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</row>
    <row r="214" spans="1:41" x14ac:dyDescent="0.2">
      <c r="A214" s="12"/>
      <c r="B214" s="41"/>
      <c r="C214" s="5" t="str">
        <f t="shared" si="10"/>
        <v/>
      </c>
      <c r="D214" s="12"/>
      <c r="E214" s="5" t="str">
        <f t="shared" si="11"/>
        <v/>
      </c>
      <c r="F214" s="13"/>
      <c r="G214" s="13"/>
      <c r="H214" s="14"/>
      <c r="I214" s="38" t="str">
        <f t="shared" si="12"/>
        <v>N/A</v>
      </c>
      <c r="J214" s="12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</row>
    <row r="215" spans="1:41" x14ac:dyDescent="0.2">
      <c r="A215" s="12"/>
      <c r="B215" s="41"/>
      <c r="C215" s="5" t="str">
        <f t="shared" si="10"/>
        <v/>
      </c>
      <c r="D215" s="12"/>
      <c r="E215" s="5" t="str">
        <f t="shared" si="11"/>
        <v/>
      </c>
      <c r="F215" s="13"/>
      <c r="G215" s="13"/>
      <c r="H215" s="14"/>
      <c r="I215" s="38" t="str">
        <f t="shared" si="12"/>
        <v>N/A</v>
      </c>
      <c r="J215" s="12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</row>
    <row r="216" spans="1:41" x14ac:dyDescent="0.2">
      <c r="A216" s="12"/>
      <c r="B216" s="41"/>
      <c r="C216" s="5" t="str">
        <f t="shared" si="10"/>
        <v/>
      </c>
      <c r="D216" s="12"/>
      <c r="E216" s="5" t="str">
        <f t="shared" si="11"/>
        <v/>
      </c>
      <c r="F216" s="13"/>
      <c r="G216" s="13"/>
      <c r="H216" s="14"/>
      <c r="I216" s="38" t="str">
        <f t="shared" si="12"/>
        <v>N/A</v>
      </c>
      <c r="J216" s="12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</row>
    <row r="217" spans="1:41" x14ac:dyDescent="0.2">
      <c r="A217" s="12"/>
      <c r="B217" s="41"/>
      <c r="C217" s="5" t="str">
        <f t="shared" si="10"/>
        <v/>
      </c>
      <c r="D217" s="12"/>
      <c r="E217" s="5" t="str">
        <f t="shared" si="11"/>
        <v/>
      </c>
      <c r="F217" s="13"/>
      <c r="G217" s="13"/>
      <c r="H217" s="14"/>
      <c r="I217" s="38" t="str">
        <f t="shared" si="12"/>
        <v>N/A</v>
      </c>
      <c r="J217" s="12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</row>
    <row r="218" spans="1:41" x14ac:dyDescent="0.2">
      <c r="A218" s="12"/>
      <c r="B218" s="41"/>
      <c r="C218" s="5" t="str">
        <f t="shared" si="10"/>
        <v/>
      </c>
      <c r="D218" s="12"/>
      <c r="E218" s="5" t="str">
        <f t="shared" si="11"/>
        <v/>
      </c>
      <c r="F218" s="13"/>
      <c r="G218" s="13"/>
      <c r="H218" s="14"/>
      <c r="I218" s="38" t="str">
        <f t="shared" si="12"/>
        <v>N/A</v>
      </c>
      <c r="J218" s="12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</row>
    <row r="219" spans="1:41" x14ac:dyDescent="0.2">
      <c r="A219" s="12"/>
      <c r="B219" s="41"/>
      <c r="C219" s="5" t="str">
        <f t="shared" si="10"/>
        <v/>
      </c>
      <c r="D219" s="12"/>
      <c r="E219" s="5" t="str">
        <f t="shared" si="11"/>
        <v/>
      </c>
      <c r="F219" s="13"/>
      <c r="G219" s="13"/>
      <c r="H219" s="14"/>
      <c r="I219" s="38" t="str">
        <f t="shared" si="12"/>
        <v>N/A</v>
      </c>
      <c r="J219" s="12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</row>
    <row r="220" spans="1:41" x14ac:dyDescent="0.2">
      <c r="A220" s="12"/>
      <c r="B220" s="41"/>
      <c r="C220" s="5" t="str">
        <f t="shared" si="10"/>
        <v/>
      </c>
      <c r="D220" s="12"/>
      <c r="E220" s="5" t="str">
        <f t="shared" si="11"/>
        <v/>
      </c>
      <c r="F220" s="13"/>
      <c r="G220" s="13"/>
      <c r="H220" s="14"/>
      <c r="I220" s="38" t="str">
        <f t="shared" si="12"/>
        <v>N/A</v>
      </c>
      <c r="J220" s="12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</row>
    <row r="221" spans="1:41" x14ac:dyDescent="0.2">
      <c r="A221" s="12"/>
      <c r="B221" s="41"/>
      <c r="C221" s="5" t="str">
        <f t="shared" si="10"/>
        <v/>
      </c>
      <c r="D221" s="12"/>
      <c r="E221" s="5" t="str">
        <f t="shared" si="11"/>
        <v/>
      </c>
      <c r="F221" s="13"/>
      <c r="G221" s="13"/>
      <c r="H221" s="14"/>
      <c r="I221" s="38" t="str">
        <f t="shared" si="12"/>
        <v>N/A</v>
      </c>
      <c r="J221" s="12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</row>
    <row r="222" spans="1:41" x14ac:dyDescent="0.2">
      <c r="A222" s="12"/>
      <c r="B222" s="41"/>
      <c r="C222" s="5" t="str">
        <f t="shared" si="10"/>
        <v/>
      </c>
      <c r="D222" s="12"/>
      <c r="E222" s="5" t="str">
        <f t="shared" si="11"/>
        <v/>
      </c>
      <c r="F222" s="13"/>
      <c r="G222" s="13"/>
      <c r="H222" s="14"/>
      <c r="I222" s="38" t="str">
        <f t="shared" si="12"/>
        <v>N/A</v>
      </c>
      <c r="J222" s="12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</row>
    <row r="223" spans="1:41" x14ac:dyDescent="0.2">
      <c r="A223" s="12"/>
      <c r="B223" s="41"/>
      <c r="C223" s="5" t="str">
        <f t="shared" si="10"/>
        <v/>
      </c>
      <c r="D223" s="12"/>
      <c r="E223" s="5" t="str">
        <f t="shared" si="11"/>
        <v/>
      </c>
      <c r="F223" s="13"/>
      <c r="G223" s="13"/>
      <c r="H223" s="14"/>
      <c r="I223" s="38" t="str">
        <f t="shared" si="12"/>
        <v>N/A</v>
      </c>
      <c r="J223" s="12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</row>
    <row r="224" spans="1:41" x14ac:dyDescent="0.2">
      <c r="A224" s="12"/>
      <c r="B224" s="41"/>
      <c r="C224" s="5" t="str">
        <f t="shared" si="10"/>
        <v/>
      </c>
      <c r="D224" s="12"/>
      <c r="E224" s="5" t="str">
        <f t="shared" si="11"/>
        <v/>
      </c>
      <c r="F224" s="13"/>
      <c r="G224" s="13"/>
      <c r="H224" s="14"/>
      <c r="I224" s="38" t="str">
        <f t="shared" si="12"/>
        <v>N/A</v>
      </c>
      <c r="J224" s="12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</row>
    <row r="225" spans="1:41" x14ac:dyDescent="0.2">
      <c r="A225" s="12"/>
      <c r="B225" s="41"/>
      <c r="C225" s="5" t="str">
        <f t="shared" si="10"/>
        <v/>
      </c>
      <c r="D225" s="12"/>
      <c r="E225" s="5" t="str">
        <f t="shared" si="11"/>
        <v/>
      </c>
      <c r="F225" s="13"/>
      <c r="G225" s="13"/>
      <c r="H225" s="14"/>
      <c r="I225" s="38" t="str">
        <f t="shared" si="12"/>
        <v>N/A</v>
      </c>
      <c r="J225" s="12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</row>
    <row r="226" spans="1:41" x14ac:dyDescent="0.2">
      <c r="A226" s="12"/>
      <c r="B226" s="41"/>
      <c r="C226" s="5" t="str">
        <f t="shared" si="10"/>
        <v/>
      </c>
      <c r="D226" s="12"/>
      <c r="E226" s="5" t="str">
        <f t="shared" si="11"/>
        <v/>
      </c>
      <c r="F226" s="13"/>
      <c r="G226" s="13"/>
      <c r="H226" s="14"/>
      <c r="I226" s="38" t="str">
        <f t="shared" si="12"/>
        <v>N/A</v>
      </c>
      <c r="J226" s="12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</row>
    <row r="227" spans="1:41" x14ac:dyDescent="0.2">
      <c r="A227" s="12"/>
      <c r="B227" s="41"/>
      <c r="C227" s="5" t="str">
        <f t="shared" si="10"/>
        <v/>
      </c>
      <c r="D227" s="12"/>
      <c r="E227" s="5" t="str">
        <f t="shared" si="11"/>
        <v/>
      </c>
      <c r="F227" s="13"/>
      <c r="G227" s="13"/>
      <c r="H227" s="14"/>
      <c r="I227" s="38" t="str">
        <f t="shared" si="12"/>
        <v>N/A</v>
      </c>
      <c r="J227" s="12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</row>
    <row r="228" spans="1:41" x14ac:dyDescent="0.2">
      <c r="A228" s="12"/>
      <c r="B228" s="41"/>
      <c r="C228" s="5" t="str">
        <f t="shared" si="10"/>
        <v/>
      </c>
      <c r="D228" s="12"/>
      <c r="E228" s="5" t="str">
        <f t="shared" si="11"/>
        <v/>
      </c>
      <c r="F228" s="13"/>
      <c r="G228" s="13"/>
      <c r="H228" s="14"/>
      <c r="I228" s="38" t="str">
        <f t="shared" si="12"/>
        <v>N/A</v>
      </c>
      <c r="J228" s="12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</row>
    <row r="229" spans="1:41" x14ac:dyDescent="0.2">
      <c r="A229" s="12"/>
      <c r="B229" s="41"/>
      <c r="C229" s="5" t="str">
        <f t="shared" si="10"/>
        <v/>
      </c>
      <c r="D229" s="12"/>
      <c r="E229" s="5" t="str">
        <f t="shared" si="11"/>
        <v/>
      </c>
      <c r="F229" s="13"/>
      <c r="G229" s="13"/>
      <c r="H229" s="14"/>
      <c r="I229" s="38" t="str">
        <f t="shared" si="12"/>
        <v>N/A</v>
      </c>
      <c r="J229" s="12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</row>
    <row r="230" spans="1:41" x14ac:dyDescent="0.2">
      <c r="A230" s="12"/>
      <c r="B230" s="41"/>
      <c r="C230" s="5" t="str">
        <f t="shared" si="10"/>
        <v/>
      </c>
      <c r="D230" s="12"/>
      <c r="E230" s="5" t="str">
        <f t="shared" si="11"/>
        <v/>
      </c>
      <c r="F230" s="13"/>
      <c r="G230" s="13"/>
      <c r="H230" s="14"/>
      <c r="I230" s="38" t="str">
        <f t="shared" si="12"/>
        <v>N/A</v>
      </c>
      <c r="J230" s="12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</row>
    <row r="231" spans="1:41" x14ac:dyDescent="0.2">
      <c r="A231" s="12"/>
      <c r="B231" s="41"/>
      <c r="C231" s="5" t="str">
        <f t="shared" si="10"/>
        <v/>
      </c>
      <c r="D231" s="12"/>
      <c r="E231" s="5" t="str">
        <f t="shared" si="11"/>
        <v/>
      </c>
      <c r="F231" s="13"/>
      <c r="G231" s="13"/>
      <c r="H231" s="14"/>
      <c r="I231" s="38" t="str">
        <f t="shared" si="12"/>
        <v>N/A</v>
      </c>
      <c r="J231" s="12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</row>
    <row r="232" spans="1:41" x14ac:dyDescent="0.2">
      <c r="A232" s="12"/>
      <c r="B232" s="41"/>
      <c r="C232" s="5" t="str">
        <f t="shared" si="10"/>
        <v/>
      </c>
      <c r="D232" s="12"/>
      <c r="E232" s="5" t="str">
        <f t="shared" si="11"/>
        <v/>
      </c>
      <c r="F232" s="13"/>
      <c r="G232" s="13"/>
      <c r="H232" s="14"/>
      <c r="I232" s="38" t="str">
        <f t="shared" si="12"/>
        <v>N/A</v>
      </c>
      <c r="J232" s="12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</row>
    <row r="233" spans="1:41" x14ac:dyDescent="0.2">
      <c r="A233" s="12"/>
      <c r="B233" s="41"/>
      <c r="C233" s="5" t="str">
        <f t="shared" si="10"/>
        <v/>
      </c>
      <c r="D233" s="12"/>
      <c r="E233" s="5" t="str">
        <f t="shared" si="11"/>
        <v/>
      </c>
      <c r="F233" s="13"/>
      <c r="G233" s="13"/>
      <c r="H233" s="14"/>
      <c r="I233" s="38" t="str">
        <f t="shared" si="12"/>
        <v>N/A</v>
      </c>
      <c r="J233" s="12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</row>
    <row r="234" spans="1:41" x14ac:dyDescent="0.2">
      <c r="A234" s="12"/>
      <c r="B234" s="41"/>
      <c r="C234" s="5" t="str">
        <f t="shared" si="10"/>
        <v/>
      </c>
      <c r="D234" s="12"/>
      <c r="E234" s="5" t="str">
        <f t="shared" si="11"/>
        <v/>
      </c>
      <c r="F234" s="13"/>
      <c r="G234" s="13"/>
      <c r="H234" s="14"/>
      <c r="I234" s="38" t="str">
        <f t="shared" si="12"/>
        <v>N/A</v>
      </c>
      <c r="J234" s="12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</row>
    <row r="235" spans="1:41" x14ac:dyDescent="0.2">
      <c r="A235" s="12"/>
      <c r="B235" s="41"/>
      <c r="C235" s="5" t="str">
        <f t="shared" si="10"/>
        <v/>
      </c>
      <c r="D235" s="12"/>
      <c r="E235" s="5" t="str">
        <f t="shared" si="11"/>
        <v/>
      </c>
      <c r="F235" s="13"/>
      <c r="G235" s="13"/>
      <c r="H235" s="14"/>
      <c r="I235" s="38" t="str">
        <f t="shared" si="12"/>
        <v>N/A</v>
      </c>
      <c r="J235" s="12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</row>
    <row r="236" spans="1:41" x14ac:dyDescent="0.2">
      <c r="A236" s="12"/>
      <c r="B236" s="41"/>
      <c r="C236" s="5" t="str">
        <f t="shared" si="10"/>
        <v/>
      </c>
      <c r="D236" s="12"/>
      <c r="E236" s="5" t="str">
        <f t="shared" si="11"/>
        <v/>
      </c>
      <c r="F236" s="13"/>
      <c r="G236" s="13"/>
      <c r="H236" s="14"/>
      <c r="I236" s="38" t="str">
        <f t="shared" si="12"/>
        <v>N/A</v>
      </c>
      <c r="J236" s="12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</row>
    <row r="237" spans="1:41" x14ac:dyDescent="0.2">
      <c r="A237" s="12"/>
      <c r="B237" s="41"/>
      <c r="C237" s="5" t="str">
        <f t="shared" si="10"/>
        <v/>
      </c>
      <c r="D237" s="12"/>
      <c r="E237" s="5" t="str">
        <f t="shared" si="11"/>
        <v/>
      </c>
      <c r="F237" s="13"/>
      <c r="G237" s="13"/>
      <c r="H237" s="14"/>
      <c r="I237" s="38" t="str">
        <f t="shared" si="12"/>
        <v>N/A</v>
      </c>
      <c r="J237" s="12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</row>
    <row r="238" spans="1:41" x14ac:dyDescent="0.2">
      <c r="A238" s="12"/>
      <c r="B238" s="41"/>
      <c r="C238" s="5" t="str">
        <f t="shared" si="10"/>
        <v/>
      </c>
      <c r="D238" s="12"/>
      <c r="E238" s="5" t="str">
        <f t="shared" si="11"/>
        <v/>
      </c>
      <c r="F238" s="13"/>
      <c r="G238" s="13"/>
      <c r="H238" s="14"/>
      <c r="I238" s="38" t="str">
        <f t="shared" si="12"/>
        <v>N/A</v>
      </c>
      <c r="J238" s="12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</row>
    <row r="239" spans="1:41" x14ac:dyDescent="0.2">
      <c r="A239" s="12"/>
      <c r="B239" s="41"/>
      <c r="C239" s="5" t="str">
        <f t="shared" si="10"/>
        <v/>
      </c>
      <c r="D239" s="12"/>
      <c r="E239" s="5" t="str">
        <f t="shared" si="11"/>
        <v/>
      </c>
      <c r="F239" s="13"/>
      <c r="G239" s="13"/>
      <c r="H239" s="14"/>
      <c r="I239" s="38" t="str">
        <f t="shared" si="12"/>
        <v>N/A</v>
      </c>
      <c r="J239" s="12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</row>
    <row r="240" spans="1:41" x14ac:dyDescent="0.2">
      <c r="A240" s="12"/>
      <c r="B240" s="41"/>
      <c r="C240" s="5" t="str">
        <f t="shared" si="10"/>
        <v/>
      </c>
      <c r="D240" s="12"/>
      <c r="E240" s="5" t="str">
        <f t="shared" si="11"/>
        <v/>
      </c>
      <c r="F240" s="13"/>
      <c r="G240" s="13"/>
      <c r="H240" s="14"/>
      <c r="I240" s="38" t="str">
        <f t="shared" si="12"/>
        <v>N/A</v>
      </c>
      <c r="J240" s="12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</row>
    <row r="241" spans="1:41" x14ac:dyDescent="0.2">
      <c r="A241" s="12"/>
      <c r="B241" s="41"/>
      <c r="C241" s="5" t="str">
        <f t="shared" si="10"/>
        <v/>
      </c>
      <c r="D241" s="12"/>
      <c r="E241" s="5" t="str">
        <f t="shared" si="11"/>
        <v/>
      </c>
      <c r="F241" s="13"/>
      <c r="G241" s="13"/>
      <c r="H241" s="14"/>
      <c r="I241" s="38" t="str">
        <f t="shared" si="12"/>
        <v>N/A</v>
      </c>
      <c r="J241" s="12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</row>
    <row r="242" spans="1:41" x14ac:dyDescent="0.2">
      <c r="A242" s="12"/>
      <c r="B242" s="41"/>
      <c r="C242" s="5" t="str">
        <f t="shared" si="10"/>
        <v/>
      </c>
      <c r="D242" s="12"/>
      <c r="E242" s="5" t="str">
        <f t="shared" si="11"/>
        <v/>
      </c>
      <c r="F242" s="13"/>
      <c r="G242" s="13"/>
      <c r="H242" s="14"/>
      <c r="I242" s="38" t="str">
        <f t="shared" si="12"/>
        <v>N/A</v>
      </c>
      <c r="J242" s="12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</row>
    <row r="243" spans="1:41" x14ac:dyDescent="0.2">
      <c r="A243" s="12"/>
      <c r="B243" s="41"/>
      <c r="C243" s="5" t="str">
        <f t="shared" si="10"/>
        <v/>
      </c>
      <c r="D243" s="12"/>
      <c r="E243" s="5" t="str">
        <f t="shared" si="11"/>
        <v/>
      </c>
      <c r="F243" s="13"/>
      <c r="G243" s="13"/>
      <c r="H243" s="14"/>
      <c r="I243" s="38" t="str">
        <f t="shared" si="12"/>
        <v>N/A</v>
      </c>
      <c r="J243" s="12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</row>
    <row r="244" spans="1:41" x14ac:dyDescent="0.2">
      <c r="A244" s="12"/>
      <c r="B244" s="41"/>
      <c r="C244" s="5" t="str">
        <f t="shared" si="10"/>
        <v/>
      </c>
      <c r="D244" s="12"/>
      <c r="E244" s="5" t="str">
        <f t="shared" si="11"/>
        <v/>
      </c>
      <c r="F244" s="13"/>
      <c r="G244" s="13"/>
      <c r="H244" s="14"/>
      <c r="I244" s="38" t="str">
        <f t="shared" si="12"/>
        <v>N/A</v>
      </c>
      <c r="J244" s="12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</row>
    <row r="245" spans="1:41" x14ac:dyDescent="0.2">
      <c r="A245" s="12"/>
      <c r="B245" s="41"/>
      <c r="C245" s="5" t="str">
        <f t="shared" si="10"/>
        <v/>
      </c>
      <c r="D245" s="12"/>
      <c r="E245" s="5" t="str">
        <f t="shared" si="11"/>
        <v/>
      </c>
      <c r="F245" s="13"/>
      <c r="G245" s="13"/>
      <c r="H245" s="14"/>
      <c r="I245" s="38" t="str">
        <f t="shared" si="12"/>
        <v>N/A</v>
      </c>
      <c r="J245" s="12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</row>
    <row r="246" spans="1:41" x14ac:dyDescent="0.2">
      <c r="A246" s="12"/>
      <c r="B246" s="41"/>
      <c r="C246" s="5" t="str">
        <f t="shared" si="10"/>
        <v/>
      </c>
      <c r="D246" s="12"/>
      <c r="E246" s="5" t="str">
        <f t="shared" si="11"/>
        <v/>
      </c>
      <c r="F246" s="13"/>
      <c r="G246" s="13"/>
      <c r="H246" s="14"/>
      <c r="I246" s="38" t="str">
        <f t="shared" si="12"/>
        <v>N/A</v>
      </c>
      <c r="J246" s="12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</row>
    <row r="247" spans="1:41" x14ac:dyDescent="0.2">
      <c r="A247" s="12"/>
      <c r="B247" s="41"/>
      <c r="C247" s="5" t="str">
        <f t="shared" si="10"/>
        <v/>
      </c>
      <c r="D247" s="12"/>
      <c r="E247" s="5" t="str">
        <f t="shared" si="11"/>
        <v/>
      </c>
      <c r="F247" s="13"/>
      <c r="G247" s="13"/>
      <c r="H247" s="14"/>
      <c r="I247" s="38" t="str">
        <f t="shared" si="12"/>
        <v>N/A</v>
      </c>
      <c r="J247" s="12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</row>
    <row r="248" spans="1:41" x14ac:dyDescent="0.2">
      <c r="A248" s="12"/>
      <c r="B248" s="41"/>
      <c r="C248" s="5" t="str">
        <f t="shared" si="10"/>
        <v/>
      </c>
      <c r="D248" s="12"/>
      <c r="E248" s="5" t="str">
        <f t="shared" si="11"/>
        <v/>
      </c>
      <c r="F248" s="13"/>
      <c r="G248" s="13"/>
      <c r="H248" s="14"/>
      <c r="I248" s="38" t="str">
        <f t="shared" si="12"/>
        <v>N/A</v>
      </c>
      <c r="J248" s="12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</row>
    <row r="249" spans="1:41" x14ac:dyDescent="0.2">
      <c r="A249" s="12"/>
      <c r="B249" s="41"/>
      <c r="C249" s="5" t="str">
        <f t="shared" si="10"/>
        <v/>
      </c>
      <c r="D249" s="12"/>
      <c r="E249" s="5" t="str">
        <f t="shared" si="11"/>
        <v/>
      </c>
      <c r="F249" s="13"/>
      <c r="G249" s="13"/>
      <c r="H249" s="14"/>
      <c r="I249" s="38" t="str">
        <f t="shared" si="12"/>
        <v>N/A</v>
      </c>
      <c r="J249" s="12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</row>
    <row r="250" spans="1:41" x14ac:dyDescent="0.2">
      <c r="A250" s="12"/>
      <c r="B250" s="41"/>
      <c r="C250" s="5" t="str">
        <f t="shared" si="10"/>
        <v/>
      </c>
      <c r="D250" s="12"/>
      <c r="E250" s="5" t="str">
        <f t="shared" si="11"/>
        <v/>
      </c>
      <c r="F250" s="13"/>
      <c r="G250" s="13"/>
      <c r="H250" s="14"/>
      <c r="I250" s="38" t="str">
        <f t="shared" si="12"/>
        <v>N/A</v>
      </c>
      <c r="J250" s="12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</row>
    <row r="251" spans="1:41" x14ac:dyDescent="0.2">
      <c r="A251" s="12"/>
      <c r="B251" s="41"/>
      <c r="C251" s="5" t="str">
        <f t="shared" si="10"/>
        <v/>
      </c>
      <c r="D251" s="12"/>
      <c r="E251" s="5" t="str">
        <f t="shared" si="11"/>
        <v/>
      </c>
      <c r="F251" s="13"/>
      <c r="G251" s="13"/>
      <c r="H251" s="14"/>
      <c r="I251" s="38" t="str">
        <f t="shared" si="12"/>
        <v>N/A</v>
      </c>
      <c r="J251" s="12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</row>
    <row r="252" spans="1:41" x14ac:dyDescent="0.2">
      <c r="A252" s="12"/>
      <c r="B252" s="41"/>
      <c r="C252" s="5" t="str">
        <f t="shared" si="10"/>
        <v/>
      </c>
      <c r="D252" s="12"/>
      <c r="E252" s="5" t="str">
        <f t="shared" si="11"/>
        <v/>
      </c>
      <c r="F252" s="13"/>
      <c r="G252" s="13"/>
      <c r="H252" s="14"/>
      <c r="I252" s="38" t="str">
        <f t="shared" si="12"/>
        <v>N/A</v>
      </c>
      <c r="J252" s="12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</row>
    <row r="253" spans="1:41" x14ac:dyDescent="0.2">
      <c r="A253" s="12"/>
      <c r="B253" s="41"/>
      <c r="C253" s="5" t="str">
        <f t="shared" si="10"/>
        <v/>
      </c>
      <c r="D253" s="12"/>
      <c r="E253" s="5" t="str">
        <f t="shared" si="11"/>
        <v/>
      </c>
      <c r="F253" s="13"/>
      <c r="G253" s="13"/>
      <c r="H253" s="14"/>
      <c r="I253" s="38" t="str">
        <f t="shared" si="12"/>
        <v>N/A</v>
      </c>
      <c r="J253" s="12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</row>
    <row r="254" spans="1:41" x14ac:dyDescent="0.2">
      <c r="A254" s="12"/>
      <c r="B254" s="41"/>
      <c r="C254" s="5" t="str">
        <f t="shared" si="10"/>
        <v/>
      </c>
      <c r="D254" s="12"/>
      <c r="E254" s="5" t="str">
        <f t="shared" si="11"/>
        <v/>
      </c>
      <c r="F254" s="13"/>
      <c r="G254" s="13"/>
      <c r="H254" s="14"/>
      <c r="I254" s="38" t="str">
        <f t="shared" si="12"/>
        <v>N/A</v>
      </c>
      <c r="J254" s="12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</row>
    <row r="255" spans="1:41" x14ac:dyDescent="0.2">
      <c r="A255" s="12"/>
      <c r="B255" s="41"/>
      <c r="C255" s="5" t="str">
        <f t="shared" si="10"/>
        <v/>
      </c>
      <c r="D255" s="12"/>
      <c r="E255" s="5" t="str">
        <f t="shared" si="11"/>
        <v/>
      </c>
      <c r="F255" s="13"/>
      <c r="G255" s="13"/>
      <c r="H255" s="14"/>
      <c r="I255" s="38" t="str">
        <f t="shared" si="12"/>
        <v>N/A</v>
      </c>
      <c r="J255" s="12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</row>
    <row r="256" spans="1:41" x14ac:dyDescent="0.2">
      <c r="A256" s="12"/>
      <c r="B256" s="41"/>
      <c r="C256" s="5" t="str">
        <f t="shared" si="10"/>
        <v/>
      </c>
      <c r="D256" s="12"/>
      <c r="E256" s="5" t="str">
        <f t="shared" si="11"/>
        <v/>
      </c>
      <c r="F256" s="13"/>
      <c r="G256" s="13"/>
      <c r="H256" s="14"/>
      <c r="I256" s="38" t="str">
        <f t="shared" si="12"/>
        <v>N/A</v>
      </c>
      <c r="J256" s="12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</row>
    <row r="257" spans="1:41" x14ac:dyDescent="0.2">
      <c r="A257" s="12"/>
      <c r="B257" s="41"/>
      <c r="C257" s="5" t="str">
        <f t="shared" si="10"/>
        <v/>
      </c>
      <c r="D257" s="12"/>
      <c r="E257" s="5" t="str">
        <f t="shared" si="11"/>
        <v/>
      </c>
      <c r="F257" s="13"/>
      <c r="G257" s="13"/>
      <c r="H257" s="14"/>
      <c r="I257" s="38" t="str">
        <f t="shared" si="12"/>
        <v>N/A</v>
      </c>
      <c r="J257" s="12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</row>
    <row r="258" spans="1:41" x14ac:dyDescent="0.2">
      <c r="A258" s="12"/>
      <c r="B258" s="41"/>
      <c r="C258" s="5" t="str">
        <f t="shared" si="10"/>
        <v/>
      </c>
      <c r="D258" s="12"/>
      <c r="E258" s="5" t="str">
        <f t="shared" si="11"/>
        <v/>
      </c>
      <c r="F258" s="13"/>
      <c r="G258" s="13"/>
      <c r="H258" s="14"/>
      <c r="I258" s="38" t="str">
        <f t="shared" si="12"/>
        <v>N/A</v>
      </c>
      <c r="J258" s="12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</row>
    <row r="259" spans="1:41" x14ac:dyDescent="0.2">
      <c r="A259" s="12"/>
      <c r="B259" s="41"/>
      <c r="C259" s="5" t="str">
        <f t="shared" si="10"/>
        <v/>
      </c>
      <c r="D259" s="12"/>
      <c r="E259" s="5" t="str">
        <f t="shared" si="11"/>
        <v/>
      </c>
      <c r="F259" s="13"/>
      <c r="G259" s="13"/>
      <c r="H259" s="14"/>
      <c r="I259" s="38" t="str">
        <f t="shared" si="12"/>
        <v>N/A</v>
      </c>
      <c r="J259" s="12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</row>
    <row r="260" spans="1:41" x14ac:dyDescent="0.2">
      <c r="A260" s="12"/>
      <c r="B260" s="41"/>
      <c r="C260" s="5" t="str">
        <f t="shared" si="10"/>
        <v/>
      </c>
      <c r="D260" s="12"/>
      <c r="E260" s="5" t="str">
        <f t="shared" si="11"/>
        <v/>
      </c>
      <c r="F260" s="13"/>
      <c r="G260" s="13"/>
      <c r="H260" s="14"/>
      <c r="I260" s="38" t="str">
        <f t="shared" si="12"/>
        <v>N/A</v>
      </c>
      <c r="J260" s="12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</row>
    <row r="261" spans="1:41" x14ac:dyDescent="0.2">
      <c r="A261" s="12"/>
      <c r="B261" s="41"/>
      <c r="C261" s="5" t="str">
        <f t="shared" si="10"/>
        <v/>
      </c>
      <c r="D261" s="12"/>
      <c r="E261" s="5" t="str">
        <f t="shared" si="11"/>
        <v/>
      </c>
      <c r="F261" s="13"/>
      <c r="G261" s="13"/>
      <c r="H261" s="14"/>
      <c r="I261" s="38" t="str">
        <f t="shared" si="12"/>
        <v>N/A</v>
      </c>
      <c r="J261" s="12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</row>
    <row r="262" spans="1:41" x14ac:dyDescent="0.2">
      <c r="A262" s="12"/>
      <c r="B262" s="41"/>
      <c r="C262" s="5" t="str">
        <f t="shared" si="10"/>
        <v/>
      </c>
      <c r="D262" s="12"/>
      <c r="E262" s="5" t="str">
        <f t="shared" si="11"/>
        <v/>
      </c>
      <c r="F262" s="13"/>
      <c r="G262" s="13"/>
      <c r="H262" s="14"/>
      <c r="I262" s="38" t="str">
        <f t="shared" si="12"/>
        <v>N/A</v>
      </c>
      <c r="J262" s="12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</row>
    <row r="263" spans="1:41" x14ac:dyDescent="0.2">
      <c r="A263" s="12"/>
      <c r="B263" s="41"/>
      <c r="C263" s="5" t="str">
        <f t="shared" si="10"/>
        <v/>
      </c>
      <c r="D263" s="12"/>
      <c r="E263" s="5" t="str">
        <f t="shared" si="11"/>
        <v/>
      </c>
      <c r="F263" s="13"/>
      <c r="G263" s="13"/>
      <c r="H263" s="14"/>
      <c r="I263" s="38" t="str">
        <f t="shared" si="12"/>
        <v>N/A</v>
      </c>
      <c r="J263" s="12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</row>
    <row r="264" spans="1:41" x14ac:dyDescent="0.2">
      <c r="A264" s="12"/>
      <c r="B264" s="41"/>
      <c r="C264" s="5" t="str">
        <f t="shared" si="10"/>
        <v/>
      </c>
      <c r="D264" s="12"/>
      <c r="E264" s="5" t="str">
        <f t="shared" si="11"/>
        <v/>
      </c>
      <c r="F264" s="13"/>
      <c r="G264" s="13"/>
      <c r="H264" s="14"/>
      <c r="I264" s="38" t="str">
        <f t="shared" si="12"/>
        <v>N/A</v>
      </c>
      <c r="J264" s="12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</row>
    <row r="265" spans="1:41" x14ac:dyDescent="0.2">
      <c r="A265" s="12"/>
      <c r="B265" s="41"/>
      <c r="C265" s="5" t="str">
        <f t="shared" si="10"/>
        <v/>
      </c>
      <c r="D265" s="12"/>
      <c r="E265" s="5" t="str">
        <f t="shared" si="11"/>
        <v/>
      </c>
      <c r="F265" s="13"/>
      <c r="G265" s="13"/>
      <c r="H265" s="14"/>
      <c r="I265" s="38" t="str">
        <f t="shared" si="12"/>
        <v>N/A</v>
      </c>
      <c r="J265" s="12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</row>
    <row r="266" spans="1:41" x14ac:dyDescent="0.2">
      <c r="A266" s="12"/>
      <c r="B266" s="41"/>
      <c r="C266" s="5" t="str">
        <f t="shared" si="10"/>
        <v/>
      </c>
      <c r="D266" s="12"/>
      <c r="E266" s="5" t="str">
        <f t="shared" si="11"/>
        <v/>
      </c>
      <c r="F266" s="13"/>
      <c r="G266" s="13"/>
      <c r="H266" s="14"/>
      <c r="I266" s="38" t="str">
        <f t="shared" si="12"/>
        <v>N/A</v>
      </c>
      <c r="J266" s="12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</row>
    <row r="267" spans="1:41" x14ac:dyDescent="0.2">
      <c r="A267" s="12"/>
      <c r="B267" s="41"/>
      <c r="C267" s="5" t="str">
        <f t="shared" ref="C267:C330" si="13">IF(NOT(ISBLANK($A267)),Bdy,"")</f>
        <v/>
      </c>
      <c r="D267" s="12"/>
      <c r="E267" s="5" t="str">
        <f t="shared" ref="E267:E330" si="14">IF(NOT(ISBLANK($A267)),Scnr,"")</f>
        <v/>
      </c>
      <c r="F267" s="13"/>
      <c r="G267" s="13"/>
      <c r="H267" s="14"/>
      <c r="I267" s="38" t="str">
        <f t="shared" si="12"/>
        <v>N/A</v>
      </c>
      <c r="J267" s="12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</row>
    <row r="268" spans="1:41" x14ac:dyDescent="0.2">
      <c r="A268" s="12"/>
      <c r="B268" s="41"/>
      <c r="C268" s="5" t="str">
        <f t="shared" si="13"/>
        <v/>
      </c>
      <c r="D268" s="12"/>
      <c r="E268" s="5" t="str">
        <f t="shared" si="14"/>
        <v/>
      </c>
      <c r="F268" s="13"/>
      <c r="G268" s="13"/>
      <c r="H268" s="14"/>
      <c r="I268" s="38" t="str">
        <f t="shared" ref="I268:I331" si="15">IF(OR(ISBLANK($H268),$H268&gt;6),"N/A","--Select--")</f>
        <v>N/A</v>
      </c>
      <c r="J268" s="12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</row>
    <row r="269" spans="1:41" x14ac:dyDescent="0.2">
      <c r="A269" s="12"/>
      <c r="B269" s="41"/>
      <c r="C269" s="5" t="str">
        <f t="shared" si="13"/>
        <v/>
      </c>
      <c r="D269" s="12"/>
      <c r="E269" s="5" t="str">
        <f t="shared" si="14"/>
        <v/>
      </c>
      <c r="F269" s="13"/>
      <c r="G269" s="13"/>
      <c r="H269" s="14"/>
      <c r="I269" s="38" t="str">
        <f t="shared" si="15"/>
        <v>N/A</v>
      </c>
      <c r="J269" s="12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</row>
    <row r="270" spans="1:41" x14ac:dyDescent="0.2">
      <c r="A270" s="12"/>
      <c r="B270" s="41"/>
      <c r="C270" s="5" t="str">
        <f t="shared" si="13"/>
        <v/>
      </c>
      <c r="D270" s="12"/>
      <c r="E270" s="5" t="str">
        <f t="shared" si="14"/>
        <v/>
      </c>
      <c r="F270" s="13"/>
      <c r="G270" s="13"/>
      <c r="H270" s="14"/>
      <c r="I270" s="38" t="str">
        <f t="shared" si="15"/>
        <v>N/A</v>
      </c>
      <c r="J270" s="12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</row>
    <row r="271" spans="1:41" x14ac:dyDescent="0.2">
      <c r="A271" s="12"/>
      <c r="B271" s="41"/>
      <c r="C271" s="5" t="str">
        <f t="shared" si="13"/>
        <v/>
      </c>
      <c r="D271" s="12"/>
      <c r="E271" s="5" t="str">
        <f t="shared" si="14"/>
        <v/>
      </c>
      <c r="F271" s="13"/>
      <c r="G271" s="13"/>
      <c r="H271" s="14"/>
      <c r="I271" s="38" t="str">
        <f t="shared" si="15"/>
        <v>N/A</v>
      </c>
      <c r="J271" s="12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</row>
    <row r="272" spans="1:41" x14ac:dyDescent="0.2">
      <c r="A272" s="12"/>
      <c r="B272" s="41"/>
      <c r="C272" s="5" t="str">
        <f t="shared" si="13"/>
        <v/>
      </c>
      <c r="D272" s="12"/>
      <c r="E272" s="5" t="str">
        <f t="shared" si="14"/>
        <v/>
      </c>
      <c r="F272" s="13"/>
      <c r="G272" s="13"/>
      <c r="H272" s="14"/>
      <c r="I272" s="38" t="str">
        <f t="shared" si="15"/>
        <v>N/A</v>
      </c>
      <c r="J272" s="12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</row>
    <row r="273" spans="1:41" x14ac:dyDescent="0.2">
      <c r="A273" s="12"/>
      <c r="B273" s="41"/>
      <c r="C273" s="5" t="str">
        <f t="shared" si="13"/>
        <v/>
      </c>
      <c r="D273" s="12"/>
      <c r="E273" s="5" t="str">
        <f t="shared" si="14"/>
        <v/>
      </c>
      <c r="F273" s="13"/>
      <c r="G273" s="13"/>
      <c r="H273" s="14"/>
      <c r="I273" s="38" t="str">
        <f t="shared" si="15"/>
        <v>N/A</v>
      </c>
      <c r="J273" s="12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</row>
    <row r="274" spans="1:41" x14ac:dyDescent="0.2">
      <c r="A274" s="12"/>
      <c r="B274" s="41"/>
      <c r="C274" s="5" t="str">
        <f t="shared" si="13"/>
        <v/>
      </c>
      <c r="D274" s="12"/>
      <c r="E274" s="5" t="str">
        <f t="shared" si="14"/>
        <v/>
      </c>
      <c r="F274" s="13"/>
      <c r="G274" s="13"/>
      <c r="H274" s="14"/>
      <c r="I274" s="38" t="str">
        <f t="shared" si="15"/>
        <v>N/A</v>
      </c>
      <c r="J274" s="12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</row>
    <row r="275" spans="1:41" x14ac:dyDescent="0.2">
      <c r="A275" s="12"/>
      <c r="B275" s="41"/>
      <c r="C275" s="5" t="str">
        <f t="shared" si="13"/>
        <v/>
      </c>
      <c r="D275" s="12"/>
      <c r="E275" s="5" t="str">
        <f t="shared" si="14"/>
        <v/>
      </c>
      <c r="F275" s="13"/>
      <c r="G275" s="13"/>
      <c r="H275" s="14"/>
      <c r="I275" s="38" t="str">
        <f t="shared" si="15"/>
        <v>N/A</v>
      </c>
      <c r="J275" s="12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</row>
    <row r="276" spans="1:41" x14ac:dyDescent="0.2">
      <c r="A276" s="12"/>
      <c r="B276" s="41"/>
      <c r="C276" s="5" t="str">
        <f t="shared" si="13"/>
        <v/>
      </c>
      <c r="D276" s="12"/>
      <c r="E276" s="5" t="str">
        <f t="shared" si="14"/>
        <v/>
      </c>
      <c r="F276" s="13"/>
      <c r="G276" s="13"/>
      <c r="H276" s="14"/>
      <c r="I276" s="38" t="str">
        <f t="shared" si="15"/>
        <v>N/A</v>
      </c>
      <c r="J276" s="12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</row>
    <row r="277" spans="1:41" x14ac:dyDescent="0.2">
      <c r="A277" s="12"/>
      <c r="B277" s="41"/>
      <c r="C277" s="5" t="str">
        <f t="shared" si="13"/>
        <v/>
      </c>
      <c r="D277" s="12"/>
      <c r="E277" s="5" t="str">
        <f t="shared" si="14"/>
        <v/>
      </c>
      <c r="F277" s="13"/>
      <c r="G277" s="13"/>
      <c r="H277" s="14"/>
      <c r="I277" s="38" t="str">
        <f t="shared" si="15"/>
        <v>N/A</v>
      </c>
      <c r="J277" s="12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</row>
    <row r="278" spans="1:41" x14ac:dyDescent="0.2">
      <c r="A278" s="12"/>
      <c r="B278" s="41"/>
      <c r="C278" s="5" t="str">
        <f t="shared" si="13"/>
        <v/>
      </c>
      <c r="D278" s="12"/>
      <c r="E278" s="5" t="str">
        <f t="shared" si="14"/>
        <v/>
      </c>
      <c r="F278" s="13"/>
      <c r="G278" s="13"/>
      <c r="H278" s="14"/>
      <c r="I278" s="38" t="str">
        <f t="shared" si="15"/>
        <v>N/A</v>
      </c>
      <c r="J278" s="12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</row>
    <row r="279" spans="1:41" x14ac:dyDescent="0.2">
      <c r="A279" s="12"/>
      <c r="B279" s="41"/>
      <c r="C279" s="5" t="str">
        <f t="shared" si="13"/>
        <v/>
      </c>
      <c r="D279" s="12"/>
      <c r="E279" s="5" t="str">
        <f t="shared" si="14"/>
        <v/>
      </c>
      <c r="F279" s="13"/>
      <c r="G279" s="13"/>
      <c r="H279" s="14"/>
      <c r="I279" s="38" t="str">
        <f t="shared" si="15"/>
        <v>N/A</v>
      </c>
      <c r="J279" s="12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</row>
    <row r="280" spans="1:41" x14ac:dyDescent="0.2">
      <c r="A280" s="12"/>
      <c r="B280" s="41"/>
      <c r="C280" s="5" t="str">
        <f t="shared" si="13"/>
        <v/>
      </c>
      <c r="D280" s="12"/>
      <c r="E280" s="5" t="str">
        <f t="shared" si="14"/>
        <v/>
      </c>
      <c r="F280" s="13"/>
      <c r="G280" s="13"/>
      <c r="H280" s="14"/>
      <c r="I280" s="38" t="str">
        <f t="shared" si="15"/>
        <v>N/A</v>
      </c>
      <c r="J280" s="12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</row>
    <row r="281" spans="1:41" x14ac:dyDescent="0.2">
      <c r="A281" s="12"/>
      <c r="B281" s="41"/>
      <c r="C281" s="5" t="str">
        <f t="shared" si="13"/>
        <v/>
      </c>
      <c r="D281" s="12"/>
      <c r="E281" s="5" t="str">
        <f t="shared" si="14"/>
        <v/>
      </c>
      <c r="F281" s="13"/>
      <c r="G281" s="13"/>
      <c r="H281" s="14"/>
      <c r="I281" s="38" t="str">
        <f t="shared" si="15"/>
        <v>N/A</v>
      </c>
      <c r="J281" s="12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</row>
    <row r="282" spans="1:41" x14ac:dyDescent="0.2">
      <c r="A282" s="12"/>
      <c r="B282" s="41"/>
      <c r="C282" s="5" t="str">
        <f t="shared" si="13"/>
        <v/>
      </c>
      <c r="D282" s="12"/>
      <c r="E282" s="5" t="str">
        <f t="shared" si="14"/>
        <v/>
      </c>
      <c r="F282" s="13"/>
      <c r="G282" s="13"/>
      <c r="H282" s="14"/>
      <c r="I282" s="38" t="str">
        <f t="shared" si="15"/>
        <v>N/A</v>
      </c>
      <c r="J282" s="12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</row>
    <row r="283" spans="1:41" x14ac:dyDescent="0.2">
      <c r="A283" s="12"/>
      <c r="B283" s="41"/>
      <c r="C283" s="5" t="str">
        <f t="shared" si="13"/>
        <v/>
      </c>
      <c r="D283" s="12"/>
      <c r="E283" s="5" t="str">
        <f t="shared" si="14"/>
        <v/>
      </c>
      <c r="F283" s="13"/>
      <c r="G283" s="13"/>
      <c r="H283" s="14"/>
      <c r="I283" s="38" t="str">
        <f t="shared" si="15"/>
        <v>N/A</v>
      </c>
      <c r="J283" s="12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</row>
    <row r="284" spans="1:41" x14ac:dyDescent="0.2">
      <c r="A284" s="12"/>
      <c r="B284" s="41"/>
      <c r="C284" s="5" t="str">
        <f t="shared" si="13"/>
        <v/>
      </c>
      <c r="D284" s="12"/>
      <c r="E284" s="5" t="str">
        <f t="shared" si="14"/>
        <v/>
      </c>
      <c r="F284" s="13"/>
      <c r="G284" s="13"/>
      <c r="H284" s="14"/>
      <c r="I284" s="38" t="str">
        <f t="shared" si="15"/>
        <v>N/A</v>
      </c>
      <c r="J284" s="12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</row>
    <row r="285" spans="1:41" x14ac:dyDescent="0.2">
      <c r="A285" s="12"/>
      <c r="B285" s="41"/>
      <c r="C285" s="5" t="str">
        <f t="shared" si="13"/>
        <v/>
      </c>
      <c r="D285" s="12"/>
      <c r="E285" s="5" t="str">
        <f t="shared" si="14"/>
        <v/>
      </c>
      <c r="F285" s="13"/>
      <c r="G285" s="13"/>
      <c r="H285" s="14"/>
      <c r="I285" s="38" t="str">
        <f t="shared" si="15"/>
        <v>N/A</v>
      </c>
      <c r="J285" s="12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</row>
    <row r="286" spans="1:41" x14ac:dyDescent="0.2">
      <c r="A286" s="12"/>
      <c r="B286" s="41"/>
      <c r="C286" s="5" t="str">
        <f t="shared" si="13"/>
        <v/>
      </c>
      <c r="D286" s="12"/>
      <c r="E286" s="5" t="str">
        <f t="shared" si="14"/>
        <v/>
      </c>
      <c r="F286" s="13"/>
      <c r="G286" s="13"/>
      <c r="H286" s="14"/>
      <c r="I286" s="38" t="str">
        <f t="shared" si="15"/>
        <v>N/A</v>
      </c>
      <c r="J286" s="12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</row>
    <row r="287" spans="1:41" x14ac:dyDescent="0.2">
      <c r="A287" s="12"/>
      <c r="B287" s="41"/>
      <c r="C287" s="5" t="str">
        <f t="shared" si="13"/>
        <v/>
      </c>
      <c r="D287" s="12"/>
      <c r="E287" s="5" t="str">
        <f t="shared" si="14"/>
        <v/>
      </c>
      <c r="F287" s="13"/>
      <c r="G287" s="13"/>
      <c r="H287" s="14"/>
      <c r="I287" s="38" t="str">
        <f t="shared" si="15"/>
        <v>N/A</v>
      </c>
      <c r="J287" s="12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</row>
    <row r="288" spans="1:41" x14ac:dyDescent="0.2">
      <c r="A288" s="12"/>
      <c r="B288" s="41"/>
      <c r="C288" s="5" t="str">
        <f t="shared" si="13"/>
        <v/>
      </c>
      <c r="D288" s="12"/>
      <c r="E288" s="5" t="str">
        <f t="shared" si="14"/>
        <v/>
      </c>
      <c r="F288" s="13"/>
      <c r="G288" s="13"/>
      <c r="H288" s="14"/>
      <c r="I288" s="38" t="str">
        <f t="shared" si="15"/>
        <v>N/A</v>
      </c>
      <c r="J288" s="12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</row>
    <row r="289" spans="1:41" x14ac:dyDescent="0.2">
      <c r="A289" s="12"/>
      <c r="B289" s="41"/>
      <c r="C289" s="5" t="str">
        <f t="shared" si="13"/>
        <v/>
      </c>
      <c r="D289" s="12"/>
      <c r="E289" s="5" t="str">
        <f t="shared" si="14"/>
        <v/>
      </c>
      <c r="F289" s="13"/>
      <c r="G289" s="13"/>
      <c r="H289" s="14"/>
      <c r="I289" s="38" t="str">
        <f t="shared" si="15"/>
        <v>N/A</v>
      </c>
      <c r="J289" s="12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</row>
    <row r="290" spans="1:41" x14ac:dyDescent="0.2">
      <c r="A290" s="12"/>
      <c r="B290" s="41"/>
      <c r="C290" s="5" t="str">
        <f t="shared" si="13"/>
        <v/>
      </c>
      <c r="D290" s="12"/>
      <c r="E290" s="5" t="str">
        <f t="shared" si="14"/>
        <v/>
      </c>
      <c r="F290" s="13"/>
      <c r="G290" s="13"/>
      <c r="H290" s="14"/>
      <c r="I290" s="38" t="str">
        <f t="shared" si="15"/>
        <v>N/A</v>
      </c>
      <c r="J290" s="12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</row>
    <row r="291" spans="1:41" x14ac:dyDescent="0.2">
      <c r="A291" s="12"/>
      <c r="B291" s="41"/>
      <c r="C291" s="5" t="str">
        <f t="shared" si="13"/>
        <v/>
      </c>
      <c r="D291" s="12"/>
      <c r="E291" s="5" t="str">
        <f t="shared" si="14"/>
        <v/>
      </c>
      <c r="F291" s="13"/>
      <c r="G291" s="13"/>
      <c r="H291" s="14"/>
      <c r="I291" s="38" t="str">
        <f t="shared" si="15"/>
        <v>N/A</v>
      </c>
      <c r="J291" s="12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</row>
    <row r="292" spans="1:41" x14ac:dyDescent="0.2">
      <c r="A292" s="12"/>
      <c r="B292" s="41"/>
      <c r="C292" s="5" t="str">
        <f t="shared" si="13"/>
        <v/>
      </c>
      <c r="D292" s="12"/>
      <c r="E292" s="5" t="str">
        <f t="shared" si="14"/>
        <v/>
      </c>
      <c r="F292" s="13"/>
      <c r="G292" s="13"/>
      <c r="H292" s="14"/>
      <c r="I292" s="38" t="str">
        <f t="shared" si="15"/>
        <v>N/A</v>
      </c>
      <c r="J292" s="12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</row>
    <row r="293" spans="1:41" x14ac:dyDescent="0.2">
      <c r="A293" s="12"/>
      <c r="B293" s="41"/>
      <c r="C293" s="5" t="str">
        <f t="shared" si="13"/>
        <v/>
      </c>
      <c r="D293" s="12"/>
      <c r="E293" s="5" t="str">
        <f t="shared" si="14"/>
        <v/>
      </c>
      <c r="F293" s="13"/>
      <c r="G293" s="13"/>
      <c r="H293" s="14"/>
      <c r="I293" s="38" t="str">
        <f t="shared" si="15"/>
        <v>N/A</v>
      </c>
      <c r="J293" s="12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</row>
    <row r="294" spans="1:41" x14ac:dyDescent="0.2">
      <c r="A294" s="12"/>
      <c r="B294" s="41"/>
      <c r="C294" s="5" t="str">
        <f t="shared" si="13"/>
        <v/>
      </c>
      <c r="D294" s="12"/>
      <c r="E294" s="5" t="str">
        <f t="shared" si="14"/>
        <v/>
      </c>
      <c r="F294" s="13"/>
      <c r="G294" s="13"/>
      <c r="H294" s="14"/>
      <c r="I294" s="38" t="str">
        <f t="shared" si="15"/>
        <v>N/A</v>
      </c>
      <c r="J294" s="12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</row>
    <row r="295" spans="1:41" x14ac:dyDescent="0.2">
      <c r="A295" s="12"/>
      <c r="B295" s="41"/>
      <c r="C295" s="5" t="str">
        <f t="shared" si="13"/>
        <v/>
      </c>
      <c r="D295" s="12"/>
      <c r="E295" s="5" t="str">
        <f t="shared" si="14"/>
        <v/>
      </c>
      <c r="F295" s="13"/>
      <c r="G295" s="13"/>
      <c r="H295" s="14"/>
      <c r="I295" s="38" t="str">
        <f t="shared" si="15"/>
        <v>N/A</v>
      </c>
      <c r="J295" s="12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</row>
    <row r="296" spans="1:41" x14ac:dyDescent="0.2">
      <c r="A296" s="12"/>
      <c r="B296" s="41"/>
      <c r="C296" s="5" t="str">
        <f t="shared" si="13"/>
        <v/>
      </c>
      <c r="D296" s="12"/>
      <c r="E296" s="5" t="str">
        <f t="shared" si="14"/>
        <v/>
      </c>
      <c r="F296" s="13"/>
      <c r="G296" s="13"/>
      <c r="H296" s="14"/>
      <c r="I296" s="38" t="str">
        <f t="shared" si="15"/>
        <v>N/A</v>
      </c>
      <c r="J296" s="12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</row>
    <row r="297" spans="1:41" x14ac:dyDescent="0.2">
      <c r="A297" s="12"/>
      <c r="B297" s="41"/>
      <c r="C297" s="5" t="str">
        <f t="shared" si="13"/>
        <v/>
      </c>
      <c r="D297" s="12"/>
      <c r="E297" s="5" t="str">
        <f t="shared" si="14"/>
        <v/>
      </c>
      <c r="F297" s="13"/>
      <c r="G297" s="13"/>
      <c r="H297" s="14"/>
      <c r="I297" s="38" t="str">
        <f t="shared" si="15"/>
        <v>N/A</v>
      </c>
      <c r="J297" s="12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</row>
    <row r="298" spans="1:41" x14ac:dyDescent="0.2">
      <c r="A298" s="12"/>
      <c r="B298" s="41"/>
      <c r="C298" s="5" t="str">
        <f t="shared" si="13"/>
        <v/>
      </c>
      <c r="D298" s="12"/>
      <c r="E298" s="5" t="str">
        <f t="shared" si="14"/>
        <v/>
      </c>
      <c r="F298" s="13"/>
      <c r="G298" s="13"/>
      <c r="H298" s="14"/>
      <c r="I298" s="38" t="str">
        <f t="shared" si="15"/>
        <v>N/A</v>
      </c>
      <c r="J298" s="12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</row>
    <row r="299" spans="1:41" x14ac:dyDescent="0.2">
      <c r="A299" s="12"/>
      <c r="B299" s="41"/>
      <c r="C299" s="5" t="str">
        <f t="shared" si="13"/>
        <v/>
      </c>
      <c r="D299" s="12"/>
      <c r="E299" s="5" t="str">
        <f t="shared" si="14"/>
        <v/>
      </c>
      <c r="F299" s="13"/>
      <c r="G299" s="13"/>
      <c r="H299" s="14"/>
      <c r="I299" s="38" t="str">
        <f t="shared" si="15"/>
        <v>N/A</v>
      </c>
      <c r="J299" s="12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</row>
    <row r="300" spans="1:41" x14ac:dyDescent="0.2">
      <c r="A300" s="12"/>
      <c r="B300" s="41"/>
      <c r="C300" s="5" t="str">
        <f t="shared" si="13"/>
        <v/>
      </c>
      <c r="D300" s="12"/>
      <c r="E300" s="5" t="str">
        <f t="shared" si="14"/>
        <v/>
      </c>
      <c r="F300" s="13"/>
      <c r="G300" s="13"/>
      <c r="H300" s="14"/>
      <c r="I300" s="38" t="str">
        <f t="shared" si="15"/>
        <v>N/A</v>
      </c>
      <c r="J300" s="12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</row>
    <row r="301" spans="1:41" x14ac:dyDescent="0.2">
      <c r="A301" s="12"/>
      <c r="B301" s="41"/>
      <c r="C301" s="5" t="str">
        <f t="shared" si="13"/>
        <v/>
      </c>
      <c r="D301" s="12"/>
      <c r="E301" s="5" t="str">
        <f t="shared" si="14"/>
        <v/>
      </c>
      <c r="F301" s="13"/>
      <c r="G301" s="13"/>
      <c r="H301" s="14"/>
      <c r="I301" s="38" t="str">
        <f t="shared" si="15"/>
        <v>N/A</v>
      </c>
      <c r="J301" s="12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</row>
    <row r="302" spans="1:41" x14ac:dyDescent="0.2">
      <c r="A302" s="12"/>
      <c r="B302" s="41"/>
      <c r="C302" s="5" t="str">
        <f t="shared" si="13"/>
        <v/>
      </c>
      <c r="D302" s="12"/>
      <c r="E302" s="5" t="str">
        <f t="shared" si="14"/>
        <v/>
      </c>
      <c r="F302" s="13"/>
      <c r="G302" s="13"/>
      <c r="H302" s="14"/>
      <c r="I302" s="38" t="str">
        <f t="shared" si="15"/>
        <v>N/A</v>
      </c>
      <c r="J302" s="12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</row>
    <row r="303" spans="1:41" x14ac:dyDescent="0.2">
      <c r="A303" s="12"/>
      <c r="B303" s="41"/>
      <c r="C303" s="5" t="str">
        <f t="shared" si="13"/>
        <v/>
      </c>
      <c r="D303" s="12"/>
      <c r="E303" s="5" t="str">
        <f t="shared" si="14"/>
        <v/>
      </c>
      <c r="F303" s="13"/>
      <c r="G303" s="13"/>
      <c r="H303" s="14"/>
      <c r="I303" s="38" t="str">
        <f t="shared" si="15"/>
        <v>N/A</v>
      </c>
      <c r="J303" s="12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</row>
    <row r="304" spans="1:41" x14ac:dyDescent="0.2">
      <c r="A304" s="12"/>
      <c r="B304" s="41"/>
      <c r="C304" s="5" t="str">
        <f t="shared" si="13"/>
        <v/>
      </c>
      <c r="D304" s="12"/>
      <c r="E304" s="5" t="str">
        <f t="shared" si="14"/>
        <v/>
      </c>
      <c r="F304" s="13"/>
      <c r="G304" s="13"/>
      <c r="H304" s="14"/>
      <c r="I304" s="38" t="str">
        <f t="shared" si="15"/>
        <v>N/A</v>
      </c>
      <c r="J304" s="12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</row>
    <row r="305" spans="1:41" x14ac:dyDescent="0.2">
      <c r="A305" s="12"/>
      <c r="B305" s="41"/>
      <c r="C305" s="5" t="str">
        <f t="shared" si="13"/>
        <v/>
      </c>
      <c r="D305" s="12"/>
      <c r="E305" s="5" t="str">
        <f t="shared" si="14"/>
        <v/>
      </c>
      <c r="F305" s="13"/>
      <c r="G305" s="13"/>
      <c r="H305" s="14"/>
      <c r="I305" s="38" t="str">
        <f t="shared" si="15"/>
        <v>N/A</v>
      </c>
      <c r="J305" s="12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</row>
    <row r="306" spans="1:41" x14ac:dyDescent="0.2">
      <c r="A306" s="12"/>
      <c r="B306" s="41"/>
      <c r="C306" s="5" t="str">
        <f t="shared" si="13"/>
        <v/>
      </c>
      <c r="D306" s="12"/>
      <c r="E306" s="5" t="str">
        <f t="shared" si="14"/>
        <v/>
      </c>
      <c r="F306" s="13"/>
      <c r="G306" s="13"/>
      <c r="H306" s="14"/>
      <c r="I306" s="38" t="str">
        <f t="shared" si="15"/>
        <v>N/A</v>
      </c>
      <c r="J306" s="12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</row>
    <row r="307" spans="1:41" x14ac:dyDescent="0.2">
      <c r="A307" s="12"/>
      <c r="B307" s="41"/>
      <c r="C307" s="5" t="str">
        <f t="shared" si="13"/>
        <v/>
      </c>
      <c r="D307" s="12"/>
      <c r="E307" s="5" t="str">
        <f t="shared" si="14"/>
        <v/>
      </c>
      <c r="F307" s="13"/>
      <c r="G307" s="13"/>
      <c r="H307" s="14"/>
      <c r="I307" s="38" t="str">
        <f t="shared" si="15"/>
        <v>N/A</v>
      </c>
      <c r="J307" s="12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</row>
    <row r="308" spans="1:41" x14ac:dyDescent="0.2">
      <c r="A308" s="12"/>
      <c r="B308" s="41"/>
      <c r="C308" s="5" t="str">
        <f t="shared" si="13"/>
        <v/>
      </c>
      <c r="D308" s="12"/>
      <c r="E308" s="5" t="str">
        <f t="shared" si="14"/>
        <v/>
      </c>
      <c r="F308" s="13"/>
      <c r="G308" s="13"/>
      <c r="H308" s="14"/>
      <c r="I308" s="38" t="str">
        <f t="shared" si="15"/>
        <v>N/A</v>
      </c>
      <c r="J308" s="12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</row>
    <row r="309" spans="1:41" x14ac:dyDescent="0.2">
      <c r="A309" s="12"/>
      <c r="B309" s="41"/>
      <c r="C309" s="5" t="str">
        <f t="shared" si="13"/>
        <v/>
      </c>
      <c r="D309" s="12"/>
      <c r="E309" s="5" t="str">
        <f t="shared" si="14"/>
        <v/>
      </c>
      <c r="F309" s="13"/>
      <c r="G309" s="13"/>
      <c r="H309" s="14"/>
      <c r="I309" s="38" t="str">
        <f t="shared" si="15"/>
        <v>N/A</v>
      </c>
      <c r="J309" s="12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</row>
    <row r="310" spans="1:41" x14ac:dyDescent="0.2">
      <c r="A310" s="12"/>
      <c r="B310" s="41"/>
      <c r="C310" s="5" t="str">
        <f t="shared" si="13"/>
        <v/>
      </c>
      <c r="D310" s="12"/>
      <c r="E310" s="5" t="str">
        <f t="shared" si="14"/>
        <v/>
      </c>
      <c r="F310" s="13"/>
      <c r="G310" s="13"/>
      <c r="H310" s="14"/>
      <c r="I310" s="38" t="str">
        <f t="shared" si="15"/>
        <v>N/A</v>
      </c>
      <c r="J310" s="12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</row>
    <row r="311" spans="1:41" x14ac:dyDescent="0.2">
      <c r="A311" s="12"/>
      <c r="B311" s="41"/>
      <c r="C311" s="5" t="str">
        <f t="shared" si="13"/>
        <v/>
      </c>
      <c r="D311" s="12"/>
      <c r="E311" s="5" t="str">
        <f t="shared" si="14"/>
        <v/>
      </c>
      <c r="F311" s="13"/>
      <c r="G311" s="13"/>
      <c r="H311" s="14"/>
      <c r="I311" s="38" t="str">
        <f t="shared" si="15"/>
        <v>N/A</v>
      </c>
      <c r="J311" s="12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</row>
    <row r="312" spans="1:41" x14ac:dyDescent="0.2">
      <c r="A312" s="12"/>
      <c r="B312" s="41"/>
      <c r="C312" s="5" t="str">
        <f t="shared" si="13"/>
        <v/>
      </c>
      <c r="D312" s="12"/>
      <c r="E312" s="5" t="str">
        <f t="shared" si="14"/>
        <v/>
      </c>
      <c r="F312" s="13"/>
      <c r="G312" s="13"/>
      <c r="H312" s="14"/>
      <c r="I312" s="38" t="str">
        <f t="shared" si="15"/>
        <v>N/A</v>
      </c>
      <c r="J312" s="12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</row>
    <row r="313" spans="1:41" x14ac:dyDescent="0.2">
      <c r="A313" s="12"/>
      <c r="B313" s="41"/>
      <c r="C313" s="5" t="str">
        <f t="shared" si="13"/>
        <v/>
      </c>
      <c r="D313" s="12"/>
      <c r="E313" s="5" t="str">
        <f t="shared" si="14"/>
        <v/>
      </c>
      <c r="F313" s="13"/>
      <c r="G313" s="13"/>
      <c r="H313" s="14"/>
      <c r="I313" s="38" t="str">
        <f t="shared" si="15"/>
        <v>N/A</v>
      </c>
      <c r="J313" s="12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</row>
    <row r="314" spans="1:41" x14ac:dyDescent="0.2">
      <c r="A314" s="12"/>
      <c r="B314" s="41"/>
      <c r="C314" s="5" t="str">
        <f t="shared" si="13"/>
        <v/>
      </c>
      <c r="D314" s="12"/>
      <c r="E314" s="5" t="str">
        <f t="shared" si="14"/>
        <v/>
      </c>
      <c r="F314" s="13"/>
      <c r="G314" s="13"/>
      <c r="H314" s="14"/>
      <c r="I314" s="38" t="str">
        <f t="shared" si="15"/>
        <v>N/A</v>
      </c>
      <c r="J314" s="12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</row>
    <row r="315" spans="1:41" x14ac:dyDescent="0.2">
      <c r="A315" s="12"/>
      <c r="B315" s="41"/>
      <c r="C315" s="5" t="str">
        <f t="shared" si="13"/>
        <v/>
      </c>
      <c r="D315" s="12"/>
      <c r="E315" s="5" t="str">
        <f t="shared" si="14"/>
        <v/>
      </c>
      <c r="F315" s="13"/>
      <c r="G315" s="13"/>
      <c r="H315" s="14"/>
      <c r="I315" s="38" t="str">
        <f t="shared" si="15"/>
        <v>N/A</v>
      </c>
      <c r="J315" s="12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</row>
    <row r="316" spans="1:41" x14ac:dyDescent="0.2">
      <c r="A316" s="12"/>
      <c r="B316" s="41"/>
      <c r="C316" s="5" t="str">
        <f t="shared" si="13"/>
        <v/>
      </c>
      <c r="D316" s="12"/>
      <c r="E316" s="5" t="str">
        <f t="shared" si="14"/>
        <v/>
      </c>
      <c r="F316" s="13"/>
      <c r="G316" s="13"/>
      <c r="H316" s="14"/>
      <c r="I316" s="38" t="str">
        <f t="shared" si="15"/>
        <v>N/A</v>
      </c>
      <c r="J316" s="12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</row>
    <row r="317" spans="1:41" x14ac:dyDescent="0.2">
      <c r="A317" s="12"/>
      <c r="B317" s="41"/>
      <c r="C317" s="5" t="str">
        <f t="shared" si="13"/>
        <v/>
      </c>
      <c r="D317" s="12"/>
      <c r="E317" s="5" t="str">
        <f t="shared" si="14"/>
        <v/>
      </c>
      <c r="F317" s="13"/>
      <c r="G317" s="13"/>
      <c r="H317" s="14"/>
      <c r="I317" s="38" t="str">
        <f t="shared" si="15"/>
        <v>N/A</v>
      </c>
      <c r="J317" s="12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</row>
    <row r="318" spans="1:41" x14ac:dyDescent="0.2">
      <c r="A318" s="12"/>
      <c r="B318" s="41"/>
      <c r="C318" s="5" t="str">
        <f t="shared" si="13"/>
        <v/>
      </c>
      <c r="D318" s="12"/>
      <c r="E318" s="5" t="str">
        <f t="shared" si="14"/>
        <v/>
      </c>
      <c r="F318" s="13"/>
      <c r="G318" s="13"/>
      <c r="H318" s="14"/>
      <c r="I318" s="38" t="str">
        <f t="shared" si="15"/>
        <v>N/A</v>
      </c>
      <c r="J318" s="12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</row>
    <row r="319" spans="1:41" x14ac:dyDescent="0.2">
      <c r="A319" s="12"/>
      <c r="B319" s="41"/>
      <c r="C319" s="5" t="str">
        <f t="shared" si="13"/>
        <v/>
      </c>
      <c r="D319" s="12"/>
      <c r="E319" s="5" t="str">
        <f t="shared" si="14"/>
        <v/>
      </c>
      <c r="F319" s="13"/>
      <c r="G319" s="13"/>
      <c r="H319" s="14"/>
      <c r="I319" s="38" t="str">
        <f t="shared" si="15"/>
        <v>N/A</v>
      </c>
      <c r="J319" s="12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</row>
    <row r="320" spans="1:41" x14ac:dyDescent="0.2">
      <c r="A320" s="12"/>
      <c r="B320" s="41"/>
      <c r="C320" s="5" t="str">
        <f t="shared" si="13"/>
        <v/>
      </c>
      <c r="D320" s="12"/>
      <c r="E320" s="5" t="str">
        <f t="shared" si="14"/>
        <v/>
      </c>
      <c r="F320" s="13"/>
      <c r="G320" s="13"/>
      <c r="H320" s="14"/>
      <c r="I320" s="38" t="str">
        <f t="shared" si="15"/>
        <v>N/A</v>
      </c>
      <c r="J320" s="12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</row>
    <row r="321" spans="1:41" x14ac:dyDescent="0.2">
      <c r="A321" s="12"/>
      <c r="B321" s="41"/>
      <c r="C321" s="5" t="str">
        <f t="shared" si="13"/>
        <v/>
      </c>
      <c r="D321" s="12"/>
      <c r="E321" s="5" t="str">
        <f t="shared" si="14"/>
        <v/>
      </c>
      <c r="F321" s="13"/>
      <c r="G321" s="13"/>
      <c r="H321" s="14"/>
      <c r="I321" s="38" t="str">
        <f t="shared" si="15"/>
        <v>N/A</v>
      </c>
      <c r="J321" s="12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</row>
    <row r="322" spans="1:41" x14ac:dyDescent="0.2">
      <c r="A322" s="12"/>
      <c r="B322" s="41"/>
      <c r="C322" s="5" t="str">
        <f t="shared" si="13"/>
        <v/>
      </c>
      <c r="D322" s="12"/>
      <c r="E322" s="5" t="str">
        <f t="shared" si="14"/>
        <v/>
      </c>
      <c r="F322" s="13"/>
      <c r="G322" s="13"/>
      <c r="H322" s="14"/>
      <c r="I322" s="38" t="str">
        <f t="shared" si="15"/>
        <v>N/A</v>
      </c>
      <c r="J322" s="12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</row>
    <row r="323" spans="1:41" x14ac:dyDescent="0.2">
      <c r="A323" s="12"/>
      <c r="B323" s="41"/>
      <c r="C323" s="5" t="str">
        <f t="shared" si="13"/>
        <v/>
      </c>
      <c r="D323" s="12"/>
      <c r="E323" s="5" t="str">
        <f t="shared" si="14"/>
        <v/>
      </c>
      <c r="F323" s="13"/>
      <c r="G323" s="13"/>
      <c r="H323" s="14"/>
      <c r="I323" s="38" t="str">
        <f t="shared" si="15"/>
        <v>N/A</v>
      </c>
      <c r="J323" s="12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</row>
    <row r="324" spans="1:41" x14ac:dyDescent="0.2">
      <c r="A324" s="12"/>
      <c r="B324" s="41"/>
      <c r="C324" s="5" t="str">
        <f t="shared" si="13"/>
        <v/>
      </c>
      <c r="D324" s="12"/>
      <c r="E324" s="5" t="str">
        <f t="shared" si="14"/>
        <v/>
      </c>
      <c r="F324" s="13"/>
      <c r="G324" s="13"/>
      <c r="H324" s="14"/>
      <c r="I324" s="38" t="str">
        <f t="shared" si="15"/>
        <v>N/A</v>
      </c>
      <c r="J324" s="12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</row>
    <row r="325" spans="1:41" x14ac:dyDescent="0.2">
      <c r="A325" s="12"/>
      <c r="B325" s="41"/>
      <c r="C325" s="5" t="str">
        <f t="shared" si="13"/>
        <v/>
      </c>
      <c r="D325" s="12"/>
      <c r="E325" s="5" t="str">
        <f t="shared" si="14"/>
        <v/>
      </c>
      <c r="F325" s="13"/>
      <c r="G325" s="13"/>
      <c r="H325" s="14"/>
      <c r="I325" s="38" t="str">
        <f t="shared" si="15"/>
        <v>N/A</v>
      </c>
      <c r="J325" s="12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</row>
    <row r="326" spans="1:41" x14ac:dyDescent="0.2">
      <c r="A326" s="12"/>
      <c r="B326" s="41"/>
      <c r="C326" s="5" t="str">
        <f t="shared" si="13"/>
        <v/>
      </c>
      <c r="D326" s="12"/>
      <c r="E326" s="5" t="str">
        <f t="shared" si="14"/>
        <v/>
      </c>
      <c r="F326" s="13"/>
      <c r="G326" s="13"/>
      <c r="H326" s="14"/>
      <c r="I326" s="38" t="str">
        <f t="shared" si="15"/>
        <v>N/A</v>
      </c>
      <c r="J326" s="12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</row>
    <row r="327" spans="1:41" x14ac:dyDescent="0.2">
      <c r="A327" s="12"/>
      <c r="B327" s="41"/>
      <c r="C327" s="5" t="str">
        <f t="shared" si="13"/>
        <v/>
      </c>
      <c r="D327" s="12"/>
      <c r="E327" s="5" t="str">
        <f t="shared" si="14"/>
        <v/>
      </c>
      <c r="F327" s="13"/>
      <c r="G327" s="13"/>
      <c r="H327" s="14"/>
      <c r="I327" s="38" t="str">
        <f t="shared" si="15"/>
        <v>N/A</v>
      </c>
      <c r="J327" s="12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</row>
    <row r="328" spans="1:41" x14ac:dyDescent="0.2">
      <c r="A328" s="12"/>
      <c r="B328" s="41"/>
      <c r="C328" s="5" t="str">
        <f t="shared" si="13"/>
        <v/>
      </c>
      <c r="D328" s="12"/>
      <c r="E328" s="5" t="str">
        <f t="shared" si="14"/>
        <v/>
      </c>
      <c r="F328" s="13"/>
      <c r="G328" s="13"/>
      <c r="H328" s="14"/>
      <c r="I328" s="38" t="str">
        <f t="shared" si="15"/>
        <v>N/A</v>
      </c>
      <c r="J328" s="12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</row>
    <row r="329" spans="1:41" x14ac:dyDescent="0.2">
      <c r="A329" s="12"/>
      <c r="B329" s="41"/>
      <c r="C329" s="5" t="str">
        <f t="shared" si="13"/>
        <v/>
      </c>
      <c r="D329" s="12"/>
      <c r="E329" s="5" t="str">
        <f t="shared" si="14"/>
        <v/>
      </c>
      <c r="F329" s="13"/>
      <c r="G329" s="13"/>
      <c r="H329" s="14"/>
      <c r="I329" s="38" t="str">
        <f t="shared" si="15"/>
        <v>N/A</v>
      </c>
      <c r="J329" s="12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</row>
    <row r="330" spans="1:41" x14ac:dyDescent="0.2">
      <c r="A330" s="12"/>
      <c r="B330" s="41"/>
      <c r="C330" s="5" t="str">
        <f t="shared" si="13"/>
        <v/>
      </c>
      <c r="D330" s="12"/>
      <c r="E330" s="5" t="str">
        <f t="shared" si="14"/>
        <v/>
      </c>
      <c r="F330" s="13"/>
      <c r="G330" s="13"/>
      <c r="H330" s="14"/>
      <c r="I330" s="38" t="str">
        <f t="shared" si="15"/>
        <v>N/A</v>
      </c>
      <c r="J330" s="12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</row>
    <row r="331" spans="1:41" x14ac:dyDescent="0.2">
      <c r="A331" s="12"/>
      <c r="B331" s="41"/>
      <c r="C331" s="5" t="str">
        <f t="shared" ref="C331:C394" si="16">IF(NOT(ISBLANK($A331)),Bdy,"")</f>
        <v/>
      </c>
      <c r="D331" s="12"/>
      <c r="E331" s="5" t="str">
        <f t="shared" ref="E331:E394" si="17">IF(NOT(ISBLANK($A331)),Scnr,"")</f>
        <v/>
      </c>
      <c r="F331" s="13"/>
      <c r="G331" s="13"/>
      <c r="H331" s="14"/>
      <c r="I331" s="38" t="str">
        <f t="shared" si="15"/>
        <v>N/A</v>
      </c>
      <c r="J331" s="12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</row>
    <row r="332" spans="1:41" x14ac:dyDescent="0.2">
      <c r="A332" s="12"/>
      <c r="B332" s="41"/>
      <c r="C332" s="5" t="str">
        <f t="shared" si="16"/>
        <v/>
      </c>
      <c r="D332" s="12"/>
      <c r="E332" s="5" t="str">
        <f t="shared" si="17"/>
        <v/>
      </c>
      <c r="F332" s="13"/>
      <c r="G332" s="13"/>
      <c r="H332" s="14"/>
      <c r="I332" s="38" t="str">
        <f t="shared" ref="I332:I395" si="18">IF(OR(ISBLANK($H332),$H332&gt;6),"N/A","--Select--")</f>
        <v>N/A</v>
      </c>
      <c r="J332" s="12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</row>
    <row r="333" spans="1:41" x14ac:dyDescent="0.2">
      <c r="A333" s="12"/>
      <c r="B333" s="41"/>
      <c r="C333" s="5" t="str">
        <f t="shared" si="16"/>
        <v/>
      </c>
      <c r="D333" s="12"/>
      <c r="E333" s="5" t="str">
        <f t="shared" si="17"/>
        <v/>
      </c>
      <c r="F333" s="13"/>
      <c r="G333" s="13"/>
      <c r="H333" s="14"/>
      <c r="I333" s="38" t="str">
        <f t="shared" si="18"/>
        <v>N/A</v>
      </c>
      <c r="J333" s="12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</row>
    <row r="334" spans="1:41" x14ac:dyDescent="0.2">
      <c r="A334" s="12"/>
      <c r="B334" s="41"/>
      <c r="C334" s="5" t="str">
        <f t="shared" si="16"/>
        <v/>
      </c>
      <c r="D334" s="12"/>
      <c r="E334" s="5" t="str">
        <f t="shared" si="17"/>
        <v/>
      </c>
      <c r="F334" s="13"/>
      <c r="G334" s="13"/>
      <c r="H334" s="14"/>
      <c r="I334" s="38" t="str">
        <f t="shared" si="18"/>
        <v>N/A</v>
      </c>
      <c r="J334" s="12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</row>
    <row r="335" spans="1:41" x14ac:dyDescent="0.2">
      <c r="A335" s="12"/>
      <c r="B335" s="41"/>
      <c r="C335" s="5" t="str">
        <f t="shared" si="16"/>
        <v/>
      </c>
      <c r="D335" s="12"/>
      <c r="E335" s="5" t="str">
        <f t="shared" si="17"/>
        <v/>
      </c>
      <c r="F335" s="13"/>
      <c r="G335" s="13"/>
      <c r="H335" s="14"/>
      <c r="I335" s="38" t="str">
        <f t="shared" si="18"/>
        <v>N/A</v>
      </c>
      <c r="J335" s="12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</row>
    <row r="336" spans="1:41" x14ac:dyDescent="0.2">
      <c r="A336" s="12"/>
      <c r="B336" s="41"/>
      <c r="C336" s="5" t="str">
        <f t="shared" si="16"/>
        <v/>
      </c>
      <c r="D336" s="12"/>
      <c r="E336" s="5" t="str">
        <f t="shared" si="17"/>
        <v/>
      </c>
      <c r="F336" s="13"/>
      <c r="G336" s="13"/>
      <c r="H336" s="14"/>
      <c r="I336" s="38" t="str">
        <f t="shared" si="18"/>
        <v>N/A</v>
      </c>
      <c r="J336" s="12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</row>
    <row r="337" spans="1:41" x14ac:dyDescent="0.2">
      <c r="A337" s="12"/>
      <c r="B337" s="41"/>
      <c r="C337" s="5" t="str">
        <f t="shared" si="16"/>
        <v/>
      </c>
      <c r="D337" s="12"/>
      <c r="E337" s="5" t="str">
        <f t="shared" si="17"/>
        <v/>
      </c>
      <c r="F337" s="13"/>
      <c r="G337" s="13"/>
      <c r="H337" s="14"/>
      <c r="I337" s="38" t="str">
        <f t="shared" si="18"/>
        <v>N/A</v>
      </c>
      <c r="J337" s="12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</row>
    <row r="338" spans="1:41" x14ac:dyDescent="0.2">
      <c r="A338" s="12"/>
      <c r="B338" s="41"/>
      <c r="C338" s="5" t="str">
        <f t="shared" si="16"/>
        <v/>
      </c>
      <c r="D338" s="12"/>
      <c r="E338" s="5" t="str">
        <f t="shared" si="17"/>
        <v/>
      </c>
      <c r="F338" s="13"/>
      <c r="G338" s="13"/>
      <c r="H338" s="14"/>
      <c r="I338" s="38" t="str">
        <f t="shared" si="18"/>
        <v>N/A</v>
      </c>
      <c r="J338" s="12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</row>
    <row r="339" spans="1:41" x14ac:dyDescent="0.2">
      <c r="A339" s="12"/>
      <c r="B339" s="41"/>
      <c r="C339" s="5" t="str">
        <f t="shared" si="16"/>
        <v/>
      </c>
      <c r="D339" s="12"/>
      <c r="E339" s="5" t="str">
        <f t="shared" si="17"/>
        <v/>
      </c>
      <c r="F339" s="13"/>
      <c r="G339" s="13"/>
      <c r="H339" s="14"/>
      <c r="I339" s="38" t="str">
        <f t="shared" si="18"/>
        <v>N/A</v>
      </c>
      <c r="J339" s="12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</row>
    <row r="340" spans="1:41" x14ac:dyDescent="0.2">
      <c r="A340" s="12"/>
      <c r="B340" s="41"/>
      <c r="C340" s="5" t="str">
        <f t="shared" si="16"/>
        <v/>
      </c>
      <c r="D340" s="12"/>
      <c r="E340" s="5" t="str">
        <f t="shared" si="17"/>
        <v/>
      </c>
      <c r="F340" s="13"/>
      <c r="G340" s="13"/>
      <c r="H340" s="14"/>
      <c r="I340" s="38" t="str">
        <f t="shared" si="18"/>
        <v>N/A</v>
      </c>
      <c r="J340" s="12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</row>
    <row r="341" spans="1:41" x14ac:dyDescent="0.2">
      <c r="A341" s="12"/>
      <c r="B341" s="41"/>
      <c r="C341" s="5" t="str">
        <f t="shared" si="16"/>
        <v/>
      </c>
      <c r="D341" s="12"/>
      <c r="E341" s="5" t="str">
        <f t="shared" si="17"/>
        <v/>
      </c>
      <c r="F341" s="13"/>
      <c r="G341" s="13"/>
      <c r="H341" s="14"/>
      <c r="I341" s="38" t="str">
        <f t="shared" si="18"/>
        <v>N/A</v>
      </c>
      <c r="J341" s="12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</row>
    <row r="342" spans="1:41" x14ac:dyDescent="0.2">
      <c r="A342" s="12"/>
      <c r="B342" s="41"/>
      <c r="C342" s="5" t="str">
        <f t="shared" si="16"/>
        <v/>
      </c>
      <c r="D342" s="12"/>
      <c r="E342" s="5" t="str">
        <f t="shared" si="17"/>
        <v/>
      </c>
      <c r="F342" s="13"/>
      <c r="G342" s="13"/>
      <c r="H342" s="14"/>
      <c r="I342" s="38" t="str">
        <f t="shared" si="18"/>
        <v>N/A</v>
      </c>
      <c r="J342" s="12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</row>
    <row r="343" spans="1:41" x14ac:dyDescent="0.2">
      <c r="A343" s="12"/>
      <c r="B343" s="41"/>
      <c r="C343" s="5" t="str">
        <f t="shared" si="16"/>
        <v/>
      </c>
      <c r="D343" s="12"/>
      <c r="E343" s="5" t="str">
        <f t="shared" si="17"/>
        <v/>
      </c>
      <c r="F343" s="13"/>
      <c r="G343" s="13"/>
      <c r="H343" s="14"/>
      <c r="I343" s="38" t="str">
        <f t="shared" si="18"/>
        <v>N/A</v>
      </c>
      <c r="J343" s="12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</row>
    <row r="344" spans="1:41" x14ac:dyDescent="0.2">
      <c r="A344" s="12"/>
      <c r="B344" s="41"/>
      <c r="C344" s="5" t="str">
        <f t="shared" si="16"/>
        <v/>
      </c>
      <c r="D344" s="12"/>
      <c r="E344" s="5" t="str">
        <f t="shared" si="17"/>
        <v/>
      </c>
      <c r="F344" s="13"/>
      <c r="G344" s="13"/>
      <c r="H344" s="14"/>
      <c r="I344" s="38" t="str">
        <f t="shared" si="18"/>
        <v>N/A</v>
      </c>
      <c r="J344" s="12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</row>
    <row r="345" spans="1:41" x14ac:dyDescent="0.2">
      <c r="A345" s="12"/>
      <c r="B345" s="41"/>
      <c r="C345" s="5" t="str">
        <f t="shared" si="16"/>
        <v/>
      </c>
      <c r="D345" s="12"/>
      <c r="E345" s="5" t="str">
        <f t="shared" si="17"/>
        <v/>
      </c>
      <c r="F345" s="13"/>
      <c r="G345" s="13"/>
      <c r="H345" s="14"/>
      <c r="I345" s="38" t="str">
        <f t="shared" si="18"/>
        <v>N/A</v>
      </c>
      <c r="J345" s="12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</row>
    <row r="346" spans="1:41" x14ac:dyDescent="0.2">
      <c r="A346" s="12"/>
      <c r="B346" s="41"/>
      <c r="C346" s="5" t="str">
        <f t="shared" si="16"/>
        <v/>
      </c>
      <c r="D346" s="12"/>
      <c r="E346" s="5" t="str">
        <f t="shared" si="17"/>
        <v/>
      </c>
      <c r="F346" s="13"/>
      <c r="G346" s="13"/>
      <c r="H346" s="14"/>
      <c r="I346" s="38" t="str">
        <f t="shared" si="18"/>
        <v>N/A</v>
      </c>
      <c r="J346" s="12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</row>
    <row r="347" spans="1:41" x14ac:dyDescent="0.2">
      <c r="A347" s="12"/>
      <c r="B347" s="41"/>
      <c r="C347" s="5" t="str">
        <f t="shared" si="16"/>
        <v/>
      </c>
      <c r="D347" s="12"/>
      <c r="E347" s="5" t="str">
        <f t="shared" si="17"/>
        <v/>
      </c>
      <c r="F347" s="13"/>
      <c r="G347" s="13"/>
      <c r="H347" s="14"/>
      <c r="I347" s="38" t="str">
        <f t="shared" si="18"/>
        <v>N/A</v>
      </c>
      <c r="J347" s="12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</row>
    <row r="348" spans="1:41" x14ac:dyDescent="0.2">
      <c r="A348" s="12"/>
      <c r="B348" s="41"/>
      <c r="C348" s="5" t="str">
        <f t="shared" si="16"/>
        <v/>
      </c>
      <c r="D348" s="12"/>
      <c r="E348" s="5" t="str">
        <f t="shared" si="17"/>
        <v/>
      </c>
      <c r="F348" s="13"/>
      <c r="G348" s="13"/>
      <c r="H348" s="14"/>
      <c r="I348" s="38" t="str">
        <f t="shared" si="18"/>
        <v>N/A</v>
      </c>
      <c r="J348" s="12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</row>
    <row r="349" spans="1:41" x14ac:dyDescent="0.2">
      <c r="A349" s="12"/>
      <c r="B349" s="41"/>
      <c r="C349" s="5" t="str">
        <f t="shared" si="16"/>
        <v/>
      </c>
      <c r="D349" s="12"/>
      <c r="E349" s="5" t="str">
        <f t="shared" si="17"/>
        <v/>
      </c>
      <c r="F349" s="13"/>
      <c r="G349" s="13"/>
      <c r="H349" s="14"/>
      <c r="I349" s="38" t="str">
        <f t="shared" si="18"/>
        <v>N/A</v>
      </c>
      <c r="J349" s="12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</row>
    <row r="350" spans="1:41" x14ac:dyDescent="0.2">
      <c r="A350" s="12"/>
      <c r="B350" s="41"/>
      <c r="C350" s="5" t="str">
        <f t="shared" si="16"/>
        <v/>
      </c>
      <c r="D350" s="12"/>
      <c r="E350" s="5" t="str">
        <f t="shared" si="17"/>
        <v/>
      </c>
      <c r="F350" s="13"/>
      <c r="G350" s="13"/>
      <c r="H350" s="14"/>
      <c r="I350" s="38" t="str">
        <f t="shared" si="18"/>
        <v>N/A</v>
      </c>
      <c r="J350" s="12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</row>
    <row r="351" spans="1:41" x14ac:dyDescent="0.2">
      <c r="A351" s="12"/>
      <c r="B351" s="41"/>
      <c r="C351" s="5" t="str">
        <f t="shared" si="16"/>
        <v/>
      </c>
      <c r="D351" s="12"/>
      <c r="E351" s="5" t="str">
        <f t="shared" si="17"/>
        <v/>
      </c>
      <c r="F351" s="13"/>
      <c r="G351" s="13"/>
      <c r="H351" s="14"/>
      <c r="I351" s="38" t="str">
        <f t="shared" si="18"/>
        <v>N/A</v>
      </c>
      <c r="J351" s="12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</row>
    <row r="352" spans="1:41" x14ac:dyDescent="0.2">
      <c r="A352" s="12"/>
      <c r="B352" s="41"/>
      <c r="C352" s="5" t="str">
        <f t="shared" si="16"/>
        <v/>
      </c>
      <c r="D352" s="12"/>
      <c r="E352" s="5" t="str">
        <f t="shared" si="17"/>
        <v/>
      </c>
      <c r="F352" s="13"/>
      <c r="G352" s="13"/>
      <c r="H352" s="14"/>
      <c r="I352" s="38" t="str">
        <f t="shared" si="18"/>
        <v>N/A</v>
      </c>
      <c r="J352" s="12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</row>
    <row r="353" spans="1:41" x14ac:dyDescent="0.2">
      <c r="A353" s="12"/>
      <c r="B353" s="41"/>
      <c r="C353" s="5" t="str">
        <f t="shared" si="16"/>
        <v/>
      </c>
      <c r="D353" s="12"/>
      <c r="E353" s="5" t="str">
        <f t="shared" si="17"/>
        <v/>
      </c>
      <c r="F353" s="13"/>
      <c r="G353" s="13"/>
      <c r="H353" s="14"/>
      <c r="I353" s="38" t="str">
        <f t="shared" si="18"/>
        <v>N/A</v>
      </c>
      <c r="J353" s="12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</row>
    <row r="354" spans="1:41" x14ac:dyDescent="0.2">
      <c r="A354" s="12"/>
      <c r="B354" s="41"/>
      <c r="C354" s="5" t="str">
        <f t="shared" si="16"/>
        <v/>
      </c>
      <c r="D354" s="12"/>
      <c r="E354" s="5" t="str">
        <f t="shared" si="17"/>
        <v/>
      </c>
      <c r="F354" s="13"/>
      <c r="G354" s="13"/>
      <c r="H354" s="14"/>
      <c r="I354" s="38" t="str">
        <f t="shared" si="18"/>
        <v>N/A</v>
      </c>
      <c r="J354" s="12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</row>
    <row r="355" spans="1:41" x14ac:dyDescent="0.2">
      <c r="A355" s="12"/>
      <c r="B355" s="41"/>
      <c r="C355" s="5" t="str">
        <f t="shared" si="16"/>
        <v/>
      </c>
      <c r="D355" s="12"/>
      <c r="E355" s="5" t="str">
        <f t="shared" si="17"/>
        <v/>
      </c>
      <c r="F355" s="13"/>
      <c r="G355" s="13"/>
      <c r="H355" s="14"/>
      <c r="I355" s="38" t="str">
        <f t="shared" si="18"/>
        <v>N/A</v>
      </c>
      <c r="J355" s="12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</row>
    <row r="356" spans="1:41" x14ac:dyDescent="0.2">
      <c r="A356" s="12"/>
      <c r="B356" s="41"/>
      <c r="C356" s="5" t="str">
        <f t="shared" si="16"/>
        <v/>
      </c>
      <c r="D356" s="12"/>
      <c r="E356" s="5" t="str">
        <f t="shared" si="17"/>
        <v/>
      </c>
      <c r="F356" s="13"/>
      <c r="G356" s="13"/>
      <c r="H356" s="14"/>
      <c r="I356" s="38" t="str">
        <f t="shared" si="18"/>
        <v>N/A</v>
      </c>
      <c r="J356" s="12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</row>
    <row r="357" spans="1:41" x14ac:dyDescent="0.2">
      <c r="A357" s="12"/>
      <c r="B357" s="41"/>
      <c r="C357" s="5" t="str">
        <f t="shared" si="16"/>
        <v/>
      </c>
      <c r="D357" s="12"/>
      <c r="E357" s="5" t="str">
        <f t="shared" si="17"/>
        <v/>
      </c>
      <c r="F357" s="13"/>
      <c r="G357" s="13"/>
      <c r="H357" s="14"/>
      <c r="I357" s="38" t="str">
        <f t="shared" si="18"/>
        <v>N/A</v>
      </c>
      <c r="J357" s="12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</row>
    <row r="358" spans="1:41" x14ac:dyDescent="0.2">
      <c r="A358" s="12"/>
      <c r="B358" s="41"/>
      <c r="C358" s="5" t="str">
        <f t="shared" si="16"/>
        <v/>
      </c>
      <c r="D358" s="12"/>
      <c r="E358" s="5" t="str">
        <f t="shared" si="17"/>
        <v/>
      </c>
      <c r="F358" s="13"/>
      <c r="G358" s="13"/>
      <c r="H358" s="14"/>
      <c r="I358" s="38" t="str">
        <f t="shared" si="18"/>
        <v>N/A</v>
      </c>
      <c r="J358" s="12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</row>
    <row r="359" spans="1:41" x14ac:dyDescent="0.2">
      <c r="A359" s="12"/>
      <c r="B359" s="41"/>
      <c r="C359" s="5" t="str">
        <f t="shared" si="16"/>
        <v/>
      </c>
      <c r="D359" s="12"/>
      <c r="E359" s="5" t="str">
        <f t="shared" si="17"/>
        <v/>
      </c>
      <c r="F359" s="13"/>
      <c r="G359" s="13"/>
      <c r="H359" s="14"/>
      <c r="I359" s="38" t="str">
        <f t="shared" si="18"/>
        <v>N/A</v>
      </c>
      <c r="J359" s="12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</row>
    <row r="360" spans="1:41" x14ac:dyDescent="0.2">
      <c r="A360" s="12"/>
      <c r="B360" s="41"/>
      <c r="C360" s="5" t="str">
        <f t="shared" si="16"/>
        <v/>
      </c>
      <c r="D360" s="12"/>
      <c r="E360" s="5" t="str">
        <f t="shared" si="17"/>
        <v/>
      </c>
      <c r="F360" s="13"/>
      <c r="G360" s="13"/>
      <c r="H360" s="14"/>
      <c r="I360" s="38" t="str">
        <f t="shared" si="18"/>
        <v>N/A</v>
      </c>
      <c r="J360" s="12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</row>
    <row r="361" spans="1:41" x14ac:dyDescent="0.2">
      <c r="A361" s="12"/>
      <c r="B361" s="41"/>
      <c r="C361" s="5" t="str">
        <f t="shared" si="16"/>
        <v/>
      </c>
      <c r="D361" s="12"/>
      <c r="E361" s="5" t="str">
        <f t="shared" si="17"/>
        <v/>
      </c>
      <c r="F361" s="13"/>
      <c r="G361" s="13"/>
      <c r="H361" s="14"/>
      <c r="I361" s="38" t="str">
        <f t="shared" si="18"/>
        <v>N/A</v>
      </c>
      <c r="J361" s="12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</row>
    <row r="362" spans="1:41" x14ac:dyDescent="0.2">
      <c r="A362" s="12"/>
      <c r="B362" s="41"/>
      <c r="C362" s="5" t="str">
        <f t="shared" si="16"/>
        <v/>
      </c>
      <c r="D362" s="12"/>
      <c r="E362" s="5" t="str">
        <f t="shared" si="17"/>
        <v/>
      </c>
      <c r="F362" s="13"/>
      <c r="G362" s="13"/>
      <c r="H362" s="14"/>
      <c r="I362" s="38" t="str">
        <f t="shared" si="18"/>
        <v>N/A</v>
      </c>
      <c r="J362" s="12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</row>
    <row r="363" spans="1:41" x14ac:dyDescent="0.2">
      <c r="A363" s="12"/>
      <c r="B363" s="41"/>
      <c r="C363" s="5" t="str">
        <f t="shared" si="16"/>
        <v/>
      </c>
      <c r="D363" s="12"/>
      <c r="E363" s="5" t="str">
        <f t="shared" si="17"/>
        <v/>
      </c>
      <c r="F363" s="13"/>
      <c r="G363" s="13"/>
      <c r="H363" s="14"/>
      <c r="I363" s="38" t="str">
        <f t="shared" si="18"/>
        <v>N/A</v>
      </c>
      <c r="J363" s="12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</row>
    <row r="364" spans="1:41" x14ac:dyDescent="0.2">
      <c r="A364" s="12"/>
      <c r="B364" s="41"/>
      <c r="C364" s="5" t="str">
        <f t="shared" si="16"/>
        <v/>
      </c>
      <c r="D364" s="12"/>
      <c r="E364" s="5" t="str">
        <f t="shared" si="17"/>
        <v/>
      </c>
      <c r="F364" s="13"/>
      <c r="G364" s="13"/>
      <c r="H364" s="14"/>
      <c r="I364" s="38" t="str">
        <f t="shared" si="18"/>
        <v>N/A</v>
      </c>
      <c r="J364" s="12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</row>
    <row r="365" spans="1:41" x14ac:dyDescent="0.2">
      <c r="A365" s="12"/>
      <c r="B365" s="41"/>
      <c r="C365" s="5" t="str">
        <f t="shared" si="16"/>
        <v/>
      </c>
      <c r="D365" s="12"/>
      <c r="E365" s="5" t="str">
        <f t="shared" si="17"/>
        <v/>
      </c>
      <c r="F365" s="13"/>
      <c r="G365" s="13"/>
      <c r="H365" s="14"/>
      <c r="I365" s="38" t="str">
        <f t="shared" si="18"/>
        <v>N/A</v>
      </c>
      <c r="J365" s="12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</row>
    <row r="366" spans="1:41" x14ac:dyDescent="0.2">
      <c r="A366" s="12"/>
      <c r="B366" s="41"/>
      <c r="C366" s="5" t="str">
        <f t="shared" si="16"/>
        <v/>
      </c>
      <c r="D366" s="12"/>
      <c r="E366" s="5" t="str">
        <f t="shared" si="17"/>
        <v/>
      </c>
      <c r="F366" s="13"/>
      <c r="G366" s="13"/>
      <c r="H366" s="14"/>
      <c r="I366" s="38" t="str">
        <f t="shared" si="18"/>
        <v>N/A</v>
      </c>
      <c r="J366" s="12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</row>
    <row r="367" spans="1:41" x14ac:dyDescent="0.2">
      <c r="A367" s="12"/>
      <c r="B367" s="41"/>
      <c r="C367" s="5" t="str">
        <f t="shared" si="16"/>
        <v/>
      </c>
      <c r="D367" s="12"/>
      <c r="E367" s="5" t="str">
        <f t="shared" si="17"/>
        <v/>
      </c>
      <c r="F367" s="13"/>
      <c r="G367" s="13"/>
      <c r="H367" s="14"/>
      <c r="I367" s="38" t="str">
        <f t="shared" si="18"/>
        <v>N/A</v>
      </c>
      <c r="J367" s="12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</row>
    <row r="368" spans="1:41" x14ac:dyDescent="0.2">
      <c r="A368" s="12"/>
      <c r="B368" s="41"/>
      <c r="C368" s="5" t="str">
        <f t="shared" si="16"/>
        <v/>
      </c>
      <c r="D368" s="12"/>
      <c r="E368" s="5" t="str">
        <f t="shared" si="17"/>
        <v/>
      </c>
      <c r="F368" s="13"/>
      <c r="G368" s="13"/>
      <c r="H368" s="14"/>
      <c r="I368" s="38" t="str">
        <f t="shared" si="18"/>
        <v>N/A</v>
      </c>
      <c r="J368" s="12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</row>
    <row r="369" spans="1:41" x14ac:dyDescent="0.2">
      <c r="A369" s="12"/>
      <c r="B369" s="41"/>
      <c r="C369" s="5" t="str">
        <f t="shared" si="16"/>
        <v/>
      </c>
      <c r="D369" s="12"/>
      <c r="E369" s="5" t="str">
        <f t="shared" si="17"/>
        <v/>
      </c>
      <c r="F369" s="13"/>
      <c r="G369" s="13"/>
      <c r="H369" s="14"/>
      <c r="I369" s="38" t="str">
        <f t="shared" si="18"/>
        <v>N/A</v>
      </c>
      <c r="J369" s="12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</row>
    <row r="370" spans="1:41" x14ac:dyDescent="0.2">
      <c r="A370" s="12"/>
      <c r="B370" s="41"/>
      <c r="C370" s="5" t="str">
        <f t="shared" si="16"/>
        <v/>
      </c>
      <c r="D370" s="12"/>
      <c r="E370" s="5" t="str">
        <f t="shared" si="17"/>
        <v/>
      </c>
      <c r="F370" s="13"/>
      <c r="G370" s="13"/>
      <c r="H370" s="14"/>
      <c r="I370" s="38" t="str">
        <f t="shared" si="18"/>
        <v>N/A</v>
      </c>
      <c r="J370" s="12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</row>
    <row r="371" spans="1:41" x14ac:dyDescent="0.2">
      <c r="A371" s="12"/>
      <c r="B371" s="41"/>
      <c r="C371" s="5" t="str">
        <f t="shared" si="16"/>
        <v/>
      </c>
      <c r="D371" s="12"/>
      <c r="E371" s="5" t="str">
        <f t="shared" si="17"/>
        <v/>
      </c>
      <c r="F371" s="13"/>
      <c r="G371" s="13"/>
      <c r="H371" s="14"/>
      <c r="I371" s="38" t="str">
        <f t="shared" si="18"/>
        <v>N/A</v>
      </c>
      <c r="J371" s="12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</row>
    <row r="372" spans="1:41" x14ac:dyDescent="0.2">
      <c r="A372" s="12"/>
      <c r="B372" s="41"/>
      <c r="C372" s="5" t="str">
        <f t="shared" si="16"/>
        <v/>
      </c>
      <c r="D372" s="12"/>
      <c r="E372" s="5" t="str">
        <f t="shared" si="17"/>
        <v/>
      </c>
      <c r="F372" s="13"/>
      <c r="G372" s="13"/>
      <c r="H372" s="14"/>
      <c r="I372" s="38" t="str">
        <f t="shared" si="18"/>
        <v>N/A</v>
      </c>
      <c r="J372" s="12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</row>
    <row r="373" spans="1:41" x14ac:dyDescent="0.2">
      <c r="A373" s="12"/>
      <c r="B373" s="41"/>
      <c r="C373" s="5" t="str">
        <f t="shared" si="16"/>
        <v/>
      </c>
      <c r="D373" s="12"/>
      <c r="E373" s="5" t="str">
        <f t="shared" si="17"/>
        <v/>
      </c>
      <c r="F373" s="13"/>
      <c r="G373" s="13"/>
      <c r="H373" s="14"/>
      <c r="I373" s="38" t="str">
        <f t="shared" si="18"/>
        <v>N/A</v>
      </c>
      <c r="J373" s="12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</row>
    <row r="374" spans="1:41" x14ac:dyDescent="0.2">
      <c r="A374" s="12"/>
      <c r="B374" s="41"/>
      <c r="C374" s="5" t="str">
        <f t="shared" si="16"/>
        <v/>
      </c>
      <c r="D374" s="12"/>
      <c r="E374" s="5" t="str">
        <f t="shared" si="17"/>
        <v/>
      </c>
      <c r="F374" s="13"/>
      <c r="G374" s="13"/>
      <c r="H374" s="14"/>
      <c r="I374" s="38" t="str">
        <f t="shared" si="18"/>
        <v>N/A</v>
      </c>
      <c r="J374" s="12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</row>
    <row r="375" spans="1:41" x14ac:dyDescent="0.2">
      <c r="A375" s="12"/>
      <c r="B375" s="41"/>
      <c r="C375" s="5" t="str">
        <f t="shared" si="16"/>
        <v/>
      </c>
      <c r="D375" s="12"/>
      <c r="E375" s="5" t="str">
        <f t="shared" si="17"/>
        <v/>
      </c>
      <c r="F375" s="13"/>
      <c r="G375" s="13"/>
      <c r="H375" s="14"/>
      <c r="I375" s="38" t="str">
        <f t="shared" si="18"/>
        <v>N/A</v>
      </c>
      <c r="J375" s="12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</row>
    <row r="376" spans="1:41" x14ac:dyDescent="0.2">
      <c r="A376" s="12"/>
      <c r="B376" s="41"/>
      <c r="C376" s="5" t="str">
        <f t="shared" si="16"/>
        <v/>
      </c>
      <c r="D376" s="12"/>
      <c r="E376" s="5" t="str">
        <f t="shared" si="17"/>
        <v/>
      </c>
      <c r="F376" s="13"/>
      <c r="G376" s="13"/>
      <c r="H376" s="14"/>
      <c r="I376" s="38" t="str">
        <f t="shared" si="18"/>
        <v>N/A</v>
      </c>
      <c r="J376" s="12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</row>
    <row r="377" spans="1:41" x14ac:dyDescent="0.2">
      <c r="A377" s="12"/>
      <c r="B377" s="41"/>
      <c r="C377" s="5" t="str">
        <f t="shared" si="16"/>
        <v/>
      </c>
      <c r="D377" s="12"/>
      <c r="E377" s="5" t="str">
        <f t="shared" si="17"/>
        <v/>
      </c>
      <c r="F377" s="13"/>
      <c r="G377" s="13"/>
      <c r="H377" s="14"/>
      <c r="I377" s="38" t="str">
        <f t="shared" si="18"/>
        <v>N/A</v>
      </c>
      <c r="J377" s="12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</row>
    <row r="378" spans="1:41" x14ac:dyDescent="0.2">
      <c r="A378" s="12"/>
      <c r="B378" s="41"/>
      <c r="C378" s="5" t="str">
        <f t="shared" si="16"/>
        <v/>
      </c>
      <c r="D378" s="12"/>
      <c r="E378" s="5" t="str">
        <f t="shared" si="17"/>
        <v/>
      </c>
      <c r="F378" s="13"/>
      <c r="G378" s="13"/>
      <c r="H378" s="14"/>
      <c r="I378" s="38" t="str">
        <f t="shared" si="18"/>
        <v>N/A</v>
      </c>
      <c r="J378" s="12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</row>
    <row r="379" spans="1:41" x14ac:dyDescent="0.2">
      <c r="A379" s="12"/>
      <c r="B379" s="41"/>
      <c r="C379" s="5" t="str">
        <f t="shared" si="16"/>
        <v/>
      </c>
      <c r="D379" s="12"/>
      <c r="E379" s="5" t="str">
        <f t="shared" si="17"/>
        <v/>
      </c>
      <c r="F379" s="13"/>
      <c r="G379" s="13"/>
      <c r="H379" s="14"/>
      <c r="I379" s="38" t="str">
        <f t="shared" si="18"/>
        <v>N/A</v>
      </c>
      <c r="J379" s="12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</row>
    <row r="380" spans="1:41" x14ac:dyDescent="0.2">
      <c r="A380" s="12"/>
      <c r="B380" s="41"/>
      <c r="C380" s="5" t="str">
        <f t="shared" si="16"/>
        <v/>
      </c>
      <c r="D380" s="12"/>
      <c r="E380" s="5" t="str">
        <f t="shared" si="17"/>
        <v/>
      </c>
      <c r="F380" s="13"/>
      <c r="G380" s="13"/>
      <c r="H380" s="14"/>
      <c r="I380" s="38" t="str">
        <f t="shared" si="18"/>
        <v>N/A</v>
      </c>
      <c r="J380" s="12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</row>
    <row r="381" spans="1:41" x14ac:dyDescent="0.2">
      <c r="A381" s="12"/>
      <c r="B381" s="41"/>
      <c r="C381" s="5" t="str">
        <f t="shared" si="16"/>
        <v/>
      </c>
      <c r="D381" s="12"/>
      <c r="E381" s="5" t="str">
        <f t="shared" si="17"/>
        <v/>
      </c>
      <c r="F381" s="13"/>
      <c r="G381" s="13"/>
      <c r="H381" s="14"/>
      <c r="I381" s="38" t="str">
        <f t="shared" si="18"/>
        <v>N/A</v>
      </c>
      <c r="J381" s="12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</row>
    <row r="382" spans="1:41" x14ac:dyDescent="0.2">
      <c r="A382" s="12"/>
      <c r="B382" s="41"/>
      <c r="C382" s="5" t="str">
        <f t="shared" si="16"/>
        <v/>
      </c>
      <c r="D382" s="12"/>
      <c r="E382" s="5" t="str">
        <f t="shared" si="17"/>
        <v/>
      </c>
      <c r="F382" s="13"/>
      <c r="G382" s="13"/>
      <c r="H382" s="14"/>
      <c r="I382" s="38" t="str">
        <f t="shared" si="18"/>
        <v>N/A</v>
      </c>
      <c r="J382" s="12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</row>
    <row r="383" spans="1:41" x14ac:dyDescent="0.2">
      <c r="A383" s="12"/>
      <c r="B383" s="41"/>
      <c r="C383" s="5" t="str">
        <f t="shared" si="16"/>
        <v/>
      </c>
      <c r="D383" s="12"/>
      <c r="E383" s="5" t="str">
        <f t="shared" si="17"/>
        <v/>
      </c>
      <c r="F383" s="13"/>
      <c r="G383" s="13"/>
      <c r="H383" s="14"/>
      <c r="I383" s="38" t="str">
        <f t="shared" si="18"/>
        <v>N/A</v>
      </c>
      <c r="J383" s="12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</row>
    <row r="384" spans="1:41" x14ac:dyDescent="0.2">
      <c r="A384" s="12"/>
      <c r="B384" s="41"/>
      <c r="C384" s="5" t="str">
        <f t="shared" si="16"/>
        <v/>
      </c>
      <c r="D384" s="12"/>
      <c r="E384" s="5" t="str">
        <f t="shared" si="17"/>
        <v/>
      </c>
      <c r="F384" s="13"/>
      <c r="G384" s="13"/>
      <c r="H384" s="14"/>
      <c r="I384" s="38" t="str">
        <f t="shared" si="18"/>
        <v>N/A</v>
      </c>
      <c r="J384" s="12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</row>
    <row r="385" spans="1:41" x14ac:dyDescent="0.2">
      <c r="A385" s="12"/>
      <c r="B385" s="41"/>
      <c r="C385" s="5" t="str">
        <f t="shared" si="16"/>
        <v/>
      </c>
      <c r="D385" s="12"/>
      <c r="E385" s="5" t="str">
        <f t="shared" si="17"/>
        <v/>
      </c>
      <c r="F385" s="13"/>
      <c r="G385" s="13"/>
      <c r="H385" s="14"/>
      <c r="I385" s="38" t="str">
        <f t="shared" si="18"/>
        <v>N/A</v>
      </c>
      <c r="J385" s="12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</row>
    <row r="386" spans="1:41" x14ac:dyDescent="0.2">
      <c r="A386" s="12"/>
      <c r="B386" s="41"/>
      <c r="C386" s="5" t="str">
        <f t="shared" si="16"/>
        <v/>
      </c>
      <c r="D386" s="12"/>
      <c r="E386" s="5" t="str">
        <f t="shared" si="17"/>
        <v/>
      </c>
      <c r="F386" s="13"/>
      <c r="G386" s="13"/>
      <c r="H386" s="14"/>
      <c r="I386" s="38" t="str">
        <f t="shared" si="18"/>
        <v>N/A</v>
      </c>
      <c r="J386" s="12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</row>
    <row r="387" spans="1:41" x14ac:dyDescent="0.2">
      <c r="A387" s="12"/>
      <c r="B387" s="41"/>
      <c r="C387" s="5" t="str">
        <f t="shared" si="16"/>
        <v/>
      </c>
      <c r="D387" s="12"/>
      <c r="E387" s="5" t="str">
        <f t="shared" si="17"/>
        <v/>
      </c>
      <c r="F387" s="13"/>
      <c r="G387" s="13"/>
      <c r="H387" s="14"/>
      <c r="I387" s="38" t="str">
        <f t="shared" si="18"/>
        <v>N/A</v>
      </c>
      <c r="J387" s="12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</row>
    <row r="388" spans="1:41" x14ac:dyDescent="0.2">
      <c r="A388" s="12"/>
      <c r="B388" s="41"/>
      <c r="C388" s="5" t="str">
        <f t="shared" si="16"/>
        <v/>
      </c>
      <c r="D388" s="12"/>
      <c r="E388" s="5" t="str">
        <f t="shared" si="17"/>
        <v/>
      </c>
      <c r="F388" s="13"/>
      <c r="G388" s="13"/>
      <c r="H388" s="14"/>
      <c r="I388" s="38" t="str">
        <f t="shared" si="18"/>
        <v>N/A</v>
      </c>
      <c r="J388" s="12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</row>
    <row r="389" spans="1:41" x14ac:dyDescent="0.2">
      <c r="A389" s="12"/>
      <c r="B389" s="41"/>
      <c r="C389" s="5" t="str">
        <f t="shared" si="16"/>
        <v/>
      </c>
      <c r="D389" s="12"/>
      <c r="E389" s="5" t="str">
        <f t="shared" si="17"/>
        <v/>
      </c>
      <c r="F389" s="13"/>
      <c r="G389" s="13"/>
      <c r="H389" s="14"/>
      <c r="I389" s="38" t="str">
        <f t="shared" si="18"/>
        <v>N/A</v>
      </c>
      <c r="J389" s="12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</row>
    <row r="390" spans="1:41" x14ac:dyDescent="0.2">
      <c r="A390" s="12"/>
      <c r="B390" s="41"/>
      <c r="C390" s="5" t="str">
        <f t="shared" si="16"/>
        <v/>
      </c>
      <c r="D390" s="12"/>
      <c r="E390" s="5" t="str">
        <f t="shared" si="17"/>
        <v/>
      </c>
      <c r="F390" s="13"/>
      <c r="G390" s="13"/>
      <c r="H390" s="14"/>
      <c r="I390" s="38" t="str">
        <f t="shared" si="18"/>
        <v>N/A</v>
      </c>
      <c r="J390" s="12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</row>
    <row r="391" spans="1:41" x14ac:dyDescent="0.2">
      <c r="A391" s="12"/>
      <c r="B391" s="41"/>
      <c r="C391" s="5" t="str">
        <f t="shared" si="16"/>
        <v/>
      </c>
      <c r="D391" s="12"/>
      <c r="E391" s="5" t="str">
        <f t="shared" si="17"/>
        <v/>
      </c>
      <c r="F391" s="13"/>
      <c r="G391" s="13"/>
      <c r="H391" s="14"/>
      <c r="I391" s="38" t="str">
        <f t="shared" si="18"/>
        <v>N/A</v>
      </c>
      <c r="J391" s="12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</row>
    <row r="392" spans="1:41" x14ac:dyDescent="0.2">
      <c r="A392" s="12"/>
      <c r="B392" s="41"/>
      <c r="C392" s="5" t="str">
        <f t="shared" si="16"/>
        <v/>
      </c>
      <c r="D392" s="12"/>
      <c r="E392" s="5" t="str">
        <f t="shared" si="17"/>
        <v/>
      </c>
      <c r="F392" s="13"/>
      <c r="G392" s="13"/>
      <c r="H392" s="14"/>
      <c r="I392" s="38" t="str">
        <f t="shared" si="18"/>
        <v>N/A</v>
      </c>
      <c r="J392" s="12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</row>
    <row r="393" spans="1:41" x14ac:dyDescent="0.2">
      <c r="A393" s="12"/>
      <c r="B393" s="41"/>
      <c r="C393" s="5" t="str">
        <f t="shared" si="16"/>
        <v/>
      </c>
      <c r="D393" s="12"/>
      <c r="E393" s="5" t="str">
        <f t="shared" si="17"/>
        <v/>
      </c>
      <c r="F393" s="13"/>
      <c r="G393" s="13"/>
      <c r="H393" s="14"/>
      <c r="I393" s="38" t="str">
        <f t="shared" si="18"/>
        <v>N/A</v>
      </c>
      <c r="J393" s="12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</row>
    <row r="394" spans="1:41" x14ac:dyDescent="0.2">
      <c r="A394" s="12"/>
      <c r="B394" s="41"/>
      <c r="C394" s="5" t="str">
        <f t="shared" si="16"/>
        <v/>
      </c>
      <c r="D394" s="12"/>
      <c r="E394" s="5" t="str">
        <f t="shared" si="17"/>
        <v/>
      </c>
      <c r="F394" s="13"/>
      <c r="G394" s="13"/>
      <c r="H394" s="14"/>
      <c r="I394" s="38" t="str">
        <f t="shared" si="18"/>
        <v>N/A</v>
      </c>
      <c r="J394" s="12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</row>
    <row r="395" spans="1:41" x14ac:dyDescent="0.2">
      <c r="A395" s="12"/>
      <c r="B395" s="41"/>
      <c r="C395" s="5" t="str">
        <f t="shared" ref="C395:C458" si="19">IF(NOT(ISBLANK($A395)),Bdy,"")</f>
        <v/>
      </c>
      <c r="D395" s="12"/>
      <c r="E395" s="5" t="str">
        <f t="shared" ref="E395:E458" si="20">IF(NOT(ISBLANK($A395)),Scnr,"")</f>
        <v/>
      </c>
      <c r="F395" s="13"/>
      <c r="G395" s="13"/>
      <c r="H395" s="14"/>
      <c r="I395" s="38" t="str">
        <f t="shared" si="18"/>
        <v>N/A</v>
      </c>
      <c r="J395" s="12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</row>
    <row r="396" spans="1:41" x14ac:dyDescent="0.2">
      <c r="A396" s="12"/>
      <c r="B396" s="41"/>
      <c r="C396" s="5" t="str">
        <f t="shared" si="19"/>
        <v/>
      </c>
      <c r="D396" s="12"/>
      <c r="E396" s="5" t="str">
        <f t="shared" si="20"/>
        <v/>
      </c>
      <c r="F396" s="13"/>
      <c r="G396" s="13"/>
      <c r="H396" s="14"/>
      <c r="I396" s="38" t="str">
        <f t="shared" ref="I396:I459" si="21">IF(OR(ISBLANK($H396),$H396&gt;6),"N/A","--Select--")</f>
        <v>N/A</v>
      </c>
      <c r="J396" s="12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</row>
    <row r="397" spans="1:41" x14ac:dyDescent="0.2">
      <c r="A397" s="12"/>
      <c r="B397" s="41"/>
      <c r="C397" s="5" t="str">
        <f t="shared" si="19"/>
        <v/>
      </c>
      <c r="D397" s="12"/>
      <c r="E397" s="5" t="str">
        <f t="shared" si="20"/>
        <v/>
      </c>
      <c r="F397" s="13"/>
      <c r="G397" s="13"/>
      <c r="H397" s="14"/>
      <c r="I397" s="38" t="str">
        <f t="shared" si="21"/>
        <v>N/A</v>
      </c>
      <c r="J397" s="12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</row>
    <row r="398" spans="1:41" x14ac:dyDescent="0.2">
      <c r="A398" s="12"/>
      <c r="B398" s="41"/>
      <c r="C398" s="5" t="str">
        <f t="shared" si="19"/>
        <v/>
      </c>
      <c r="D398" s="12"/>
      <c r="E398" s="5" t="str">
        <f t="shared" si="20"/>
        <v/>
      </c>
      <c r="F398" s="13"/>
      <c r="G398" s="13"/>
      <c r="H398" s="14"/>
      <c r="I398" s="38" t="str">
        <f t="shared" si="21"/>
        <v>N/A</v>
      </c>
      <c r="J398" s="12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</row>
    <row r="399" spans="1:41" x14ac:dyDescent="0.2">
      <c r="A399" s="12"/>
      <c r="B399" s="41"/>
      <c r="C399" s="5" t="str">
        <f t="shared" si="19"/>
        <v/>
      </c>
      <c r="D399" s="12"/>
      <c r="E399" s="5" t="str">
        <f t="shared" si="20"/>
        <v/>
      </c>
      <c r="F399" s="13"/>
      <c r="G399" s="13"/>
      <c r="H399" s="14"/>
      <c r="I399" s="38" t="str">
        <f t="shared" si="21"/>
        <v>N/A</v>
      </c>
      <c r="J399" s="12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</row>
    <row r="400" spans="1:41" x14ac:dyDescent="0.2">
      <c r="A400" s="12"/>
      <c r="B400" s="41"/>
      <c r="C400" s="5" t="str">
        <f t="shared" si="19"/>
        <v/>
      </c>
      <c r="D400" s="12"/>
      <c r="E400" s="5" t="str">
        <f t="shared" si="20"/>
        <v/>
      </c>
      <c r="F400" s="13"/>
      <c r="G400" s="13"/>
      <c r="H400" s="14"/>
      <c r="I400" s="38" t="str">
        <f t="shared" si="21"/>
        <v>N/A</v>
      </c>
      <c r="J400" s="12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</row>
    <row r="401" spans="1:41" x14ac:dyDescent="0.2">
      <c r="A401" s="12"/>
      <c r="B401" s="41"/>
      <c r="C401" s="5" t="str">
        <f t="shared" si="19"/>
        <v/>
      </c>
      <c r="D401" s="12"/>
      <c r="E401" s="5" t="str">
        <f t="shared" si="20"/>
        <v/>
      </c>
      <c r="F401" s="13"/>
      <c r="G401" s="13"/>
      <c r="H401" s="14"/>
      <c r="I401" s="38" t="str">
        <f t="shared" si="21"/>
        <v>N/A</v>
      </c>
      <c r="J401" s="12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</row>
    <row r="402" spans="1:41" x14ac:dyDescent="0.2">
      <c r="A402" s="12"/>
      <c r="B402" s="41"/>
      <c r="C402" s="5" t="str">
        <f t="shared" si="19"/>
        <v/>
      </c>
      <c r="D402" s="12"/>
      <c r="E402" s="5" t="str">
        <f t="shared" si="20"/>
        <v/>
      </c>
      <c r="F402" s="13"/>
      <c r="G402" s="13"/>
      <c r="H402" s="14"/>
      <c r="I402" s="38" t="str">
        <f t="shared" si="21"/>
        <v>N/A</v>
      </c>
      <c r="J402" s="12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</row>
    <row r="403" spans="1:41" x14ac:dyDescent="0.2">
      <c r="A403" s="12"/>
      <c r="B403" s="41"/>
      <c r="C403" s="5" t="str">
        <f t="shared" si="19"/>
        <v/>
      </c>
      <c r="D403" s="12"/>
      <c r="E403" s="5" t="str">
        <f t="shared" si="20"/>
        <v/>
      </c>
      <c r="F403" s="13"/>
      <c r="G403" s="13"/>
      <c r="H403" s="14"/>
      <c r="I403" s="38" t="str">
        <f t="shared" si="21"/>
        <v>N/A</v>
      </c>
      <c r="J403" s="12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</row>
    <row r="404" spans="1:41" x14ac:dyDescent="0.2">
      <c r="A404" s="12"/>
      <c r="B404" s="41"/>
      <c r="C404" s="5" t="str">
        <f t="shared" si="19"/>
        <v/>
      </c>
      <c r="D404" s="12"/>
      <c r="E404" s="5" t="str">
        <f t="shared" si="20"/>
        <v/>
      </c>
      <c r="F404" s="13"/>
      <c r="G404" s="13"/>
      <c r="H404" s="14"/>
      <c r="I404" s="38" t="str">
        <f t="shared" si="21"/>
        <v>N/A</v>
      </c>
      <c r="J404" s="12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</row>
    <row r="405" spans="1:41" x14ac:dyDescent="0.2">
      <c r="A405" s="12"/>
      <c r="B405" s="41"/>
      <c r="C405" s="5" t="str">
        <f t="shared" si="19"/>
        <v/>
      </c>
      <c r="D405" s="12"/>
      <c r="E405" s="5" t="str">
        <f t="shared" si="20"/>
        <v/>
      </c>
      <c r="F405" s="13"/>
      <c r="G405" s="13"/>
      <c r="H405" s="14"/>
      <c r="I405" s="38" t="str">
        <f t="shared" si="21"/>
        <v>N/A</v>
      </c>
      <c r="J405" s="12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</row>
    <row r="406" spans="1:41" x14ac:dyDescent="0.2">
      <c r="A406" s="12"/>
      <c r="B406" s="41"/>
      <c r="C406" s="5" t="str">
        <f t="shared" si="19"/>
        <v/>
      </c>
      <c r="D406" s="12"/>
      <c r="E406" s="5" t="str">
        <f t="shared" si="20"/>
        <v/>
      </c>
      <c r="F406" s="13"/>
      <c r="G406" s="13"/>
      <c r="H406" s="14"/>
      <c r="I406" s="38" t="str">
        <f t="shared" si="21"/>
        <v>N/A</v>
      </c>
      <c r="J406" s="12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</row>
    <row r="407" spans="1:41" x14ac:dyDescent="0.2">
      <c r="A407" s="12"/>
      <c r="B407" s="41"/>
      <c r="C407" s="5" t="str">
        <f t="shared" si="19"/>
        <v/>
      </c>
      <c r="D407" s="12"/>
      <c r="E407" s="5" t="str">
        <f t="shared" si="20"/>
        <v/>
      </c>
      <c r="F407" s="13"/>
      <c r="G407" s="13"/>
      <c r="H407" s="14"/>
      <c r="I407" s="38" t="str">
        <f t="shared" si="21"/>
        <v>N/A</v>
      </c>
      <c r="J407" s="12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</row>
    <row r="408" spans="1:41" x14ac:dyDescent="0.2">
      <c r="A408" s="12"/>
      <c r="B408" s="41"/>
      <c r="C408" s="5" t="str">
        <f t="shared" si="19"/>
        <v/>
      </c>
      <c r="D408" s="12"/>
      <c r="E408" s="5" t="str">
        <f t="shared" si="20"/>
        <v/>
      </c>
      <c r="F408" s="13"/>
      <c r="G408" s="13"/>
      <c r="H408" s="14"/>
      <c r="I408" s="38" t="str">
        <f t="shared" si="21"/>
        <v>N/A</v>
      </c>
      <c r="J408" s="12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</row>
    <row r="409" spans="1:41" x14ac:dyDescent="0.2">
      <c r="A409" s="12"/>
      <c r="B409" s="41"/>
      <c r="C409" s="5" t="str">
        <f t="shared" si="19"/>
        <v/>
      </c>
      <c r="D409" s="12"/>
      <c r="E409" s="5" t="str">
        <f t="shared" si="20"/>
        <v/>
      </c>
      <c r="F409" s="13"/>
      <c r="G409" s="13"/>
      <c r="H409" s="14"/>
      <c r="I409" s="38" t="str">
        <f t="shared" si="21"/>
        <v>N/A</v>
      </c>
      <c r="J409" s="12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</row>
    <row r="410" spans="1:41" x14ac:dyDescent="0.2">
      <c r="A410" s="12"/>
      <c r="B410" s="41"/>
      <c r="C410" s="5" t="str">
        <f t="shared" si="19"/>
        <v/>
      </c>
      <c r="D410" s="12"/>
      <c r="E410" s="5" t="str">
        <f t="shared" si="20"/>
        <v/>
      </c>
      <c r="F410" s="13"/>
      <c r="G410" s="13"/>
      <c r="H410" s="14"/>
      <c r="I410" s="38" t="str">
        <f t="shared" si="21"/>
        <v>N/A</v>
      </c>
      <c r="J410" s="12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</row>
    <row r="411" spans="1:41" x14ac:dyDescent="0.2">
      <c r="A411" s="12"/>
      <c r="B411" s="41"/>
      <c r="C411" s="5" t="str">
        <f t="shared" si="19"/>
        <v/>
      </c>
      <c r="D411" s="12"/>
      <c r="E411" s="5" t="str">
        <f t="shared" si="20"/>
        <v/>
      </c>
      <c r="F411" s="13"/>
      <c r="G411" s="13"/>
      <c r="H411" s="14"/>
      <c r="I411" s="38" t="str">
        <f t="shared" si="21"/>
        <v>N/A</v>
      </c>
      <c r="J411" s="12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</row>
    <row r="412" spans="1:41" x14ac:dyDescent="0.2">
      <c r="A412" s="12"/>
      <c r="B412" s="41"/>
      <c r="C412" s="5" t="str">
        <f t="shared" si="19"/>
        <v/>
      </c>
      <c r="D412" s="12"/>
      <c r="E412" s="5" t="str">
        <f t="shared" si="20"/>
        <v/>
      </c>
      <c r="F412" s="13"/>
      <c r="G412" s="13"/>
      <c r="H412" s="14"/>
      <c r="I412" s="38" t="str">
        <f t="shared" si="21"/>
        <v>N/A</v>
      </c>
      <c r="J412" s="12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</row>
    <row r="413" spans="1:41" x14ac:dyDescent="0.2">
      <c r="A413" s="12"/>
      <c r="B413" s="41"/>
      <c r="C413" s="5" t="str">
        <f t="shared" si="19"/>
        <v/>
      </c>
      <c r="D413" s="12"/>
      <c r="E413" s="5" t="str">
        <f t="shared" si="20"/>
        <v/>
      </c>
      <c r="F413" s="13"/>
      <c r="G413" s="13"/>
      <c r="H413" s="14"/>
      <c r="I413" s="38" t="str">
        <f t="shared" si="21"/>
        <v>N/A</v>
      </c>
      <c r="J413" s="12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</row>
    <row r="414" spans="1:41" x14ac:dyDescent="0.2">
      <c r="A414" s="12"/>
      <c r="B414" s="41"/>
      <c r="C414" s="5" t="str">
        <f t="shared" si="19"/>
        <v/>
      </c>
      <c r="D414" s="12"/>
      <c r="E414" s="5" t="str">
        <f t="shared" si="20"/>
        <v/>
      </c>
      <c r="F414" s="13"/>
      <c r="G414" s="13"/>
      <c r="H414" s="14"/>
      <c r="I414" s="38" t="str">
        <f t="shared" si="21"/>
        <v>N/A</v>
      </c>
      <c r="J414" s="12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</row>
    <row r="415" spans="1:41" x14ac:dyDescent="0.2">
      <c r="A415" s="12"/>
      <c r="B415" s="41"/>
      <c r="C415" s="5" t="str">
        <f t="shared" si="19"/>
        <v/>
      </c>
      <c r="D415" s="12"/>
      <c r="E415" s="5" t="str">
        <f t="shared" si="20"/>
        <v/>
      </c>
      <c r="F415" s="13"/>
      <c r="G415" s="13"/>
      <c r="H415" s="14"/>
      <c r="I415" s="38" t="str">
        <f t="shared" si="21"/>
        <v>N/A</v>
      </c>
      <c r="J415" s="12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</row>
    <row r="416" spans="1:41" x14ac:dyDescent="0.2">
      <c r="A416" s="12"/>
      <c r="B416" s="41"/>
      <c r="C416" s="5" t="str">
        <f t="shared" si="19"/>
        <v/>
      </c>
      <c r="D416" s="12"/>
      <c r="E416" s="5" t="str">
        <f t="shared" si="20"/>
        <v/>
      </c>
      <c r="F416" s="13"/>
      <c r="G416" s="13"/>
      <c r="H416" s="14"/>
      <c r="I416" s="38" t="str">
        <f t="shared" si="21"/>
        <v>N/A</v>
      </c>
      <c r="J416" s="12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</row>
    <row r="417" spans="1:41" x14ac:dyDescent="0.2">
      <c r="A417" s="12"/>
      <c r="B417" s="41"/>
      <c r="C417" s="5" t="str">
        <f t="shared" si="19"/>
        <v/>
      </c>
      <c r="D417" s="12"/>
      <c r="E417" s="5" t="str">
        <f t="shared" si="20"/>
        <v/>
      </c>
      <c r="F417" s="13"/>
      <c r="G417" s="13"/>
      <c r="H417" s="14"/>
      <c r="I417" s="38" t="str">
        <f t="shared" si="21"/>
        <v>N/A</v>
      </c>
      <c r="J417" s="12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</row>
    <row r="418" spans="1:41" x14ac:dyDescent="0.2">
      <c r="A418" s="12"/>
      <c r="B418" s="41"/>
      <c r="C418" s="5" t="str">
        <f t="shared" si="19"/>
        <v/>
      </c>
      <c r="D418" s="12"/>
      <c r="E418" s="5" t="str">
        <f t="shared" si="20"/>
        <v/>
      </c>
      <c r="F418" s="13"/>
      <c r="G418" s="13"/>
      <c r="H418" s="14"/>
      <c r="I418" s="38" t="str">
        <f t="shared" si="21"/>
        <v>N/A</v>
      </c>
      <c r="J418" s="12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</row>
    <row r="419" spans="1:41" x14ac:dyDescent="0.2">
      <c r="A419" s="12"/>
      <c r="B419" s="41"/>
      <c r="C419" s="5" t="str">
        <f t="shared" si="19"/>
        <v/>
      </c>
      <c r="D419" s="12"/>
      <c r="E419" s="5" t="str">
        <f t="shared" si="20"/>
        <v/>
      </c>
      <c r="F419" s="13"/>
      <c r="G419" s="13"/>
      <c r="H419" s="14"/>
      <c r="I419" s="38" t="str">
        <f t="shared" si="21"/>
        <v>N/A</v>
      </c>
      <c r="J419" s="12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</row>
    <row r="420" spans="1:41" x14ac:dyDescent="0.2">
      <c r="A420" s="12"/>
      <c r="B420" s="41"/>
      <c r="C420" s="5" t="str">
        <f t="shared" si="19"/>
        <v/>
      </c>
      <c r="D420" s="12"/>
      <c r="E420" s="5" t="str">
        <f t="shared" si="20"/>
        <v/>
      </c>
      <c r="F420" s="13"/>
      <c r="G420" s="13"/>
      <c r="H420" s="14"/>
      <c r="I420" s="38" t="str">
        <f t="shared" si="21"/>
        <v>N/A</v>
      </c>
      <c r="J420" s="12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</row>
    <row r="421" spans="1:41" x14ac:dyDescent="0.2">
      <c r="A421" s="12"/>
      <c r="B421" s="41"/>
      <c r="C421" s="5" t="str">
        <f t="shared" si="19"/>
        <v/>
      </c>
      <c r="D421" s="12"/>
      <c r="E421" s="5" t="str">
        <f t="shared" si="20"/>
        <v/>
      </c>
      <c r="F421" s="13"/>
      <c r="G421" s="13"/>
      <c r="H421" s="14"/>
      <c r="I421" s="38" t="str">
        <f t="shared" si="21"/>
        <v>N/A</v>
      </c>
      <c r="J421" s="12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</row>
    <row r="422" spans="1:41" x14ac:dyDescent="0.2">
      <c r="A422" s="12"/>
      <c r="B422" s="41"/>
      <c r="C422" s="5" t="str">
        <f t="shared" si="19"/>
        <v/>
      </c>
      <c r="D422" s="12"/>
      <c r="E422" s="5" t="str">
        <f t="shared" si="20"/>
        <v/>
      </c>
      <c r="F422" s="13"/>
      <c r="G422" s="13"/>
      <c r="H422" s="14"/>
      <c r="I422" s="38" t="str">
        <f t="shared" si="21"/>
        <v>N/A</v>
      </c>
      <c r="J422" s="12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</row>
    <row r="423" spans="1:41" x14ac:dyDescent="0.2">
      <c r="A423" s="12"/>
      <c r="B423" s="41"/>
      <c r="C423" s="5" t="str">
        <f t="shared" si="19"/>
        <v/>
      </c>
      <c r="D423" s="12"/>
      <c r="E423" s="5" t="str">
        <f t="shared" si="20"/>
        <v/>
      </c>
      <c r="F423" s="13"/>
      <c r="G423" s="13"/>
      <c r="H423" s="14"/>
      <c r="I423" s="38" t="str">
        <f t="shared" si="21"/>
        <v>N/A</v>
      </c>
      <c r="J423" s="12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</row>
    <row r="424" spans="1:41" x14ac:dyDescent="0.2">
      <c r="A424" s="12"/>
      <c r="B424" s="41"/>
      <c r="C424" s="5" t="str">
        <f t="shared" si="19"/>
        <v/>
      </c>
      <c r="D424" s="12"/>
      <c r="E424" s="5" t="str">
        <f t="shared" si="20"/>
        <v/>
      </c>
      <c r="F424" s="13"/>
      <c r="G424" s="13"/>
      <c r="H424" s="14"/>
      <c r="I424" s="38" t="str">
        <f t="shared" si="21"/>
        <v>N/A</v>
      </c>
      <c r="J424" s="12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</row>
    <row r="425" spans="1:41" x14ac:dyDescent="0.2">
      <c r="A425" s="12"/>
      <c r="B425" s="41"/>
      <c r="C425" s="5" t="str">
        <f t="shared" si="19"/>
        <v/>
      </c>
      <c r="D425" s="12"/>
      <c r="E425" s="5" t="str">
        <f t="shared" si="20"/>
        <v/>
      </c>
      <c r="F425" s="13"/>
      <c r="G425" s="13"/>
      <c r="H425" s="14"/>
      <c r="I425" s="38" t="str">
        <f t="shared" si="21"/>
        <v>N/A</v>
      </c>
      <c r="J425" s="12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</row>
    <row r="426" spans="1:41" x14ac:dyDescent="0.2">
      <c r="A426" s="12"/>
      <c r="B426" s="41"/>
      <c r="C426" s="5" t="str">
        <f t="shared" si="19"/>
        <v/>
      </c>
      <c r="D426" s="12"/>
      <c r="E426" s="5" t="str">
        <f t="shared" si="20"/>
        <v/>
      </c>
      <c r="F426" s="13"/>
      <c r="G426" s="13"/>
      <c r="H426" s="14"/>
      <c r="I426" s="38" t="str">
        <f t="shared" si="21"/>
        <v>N/A</v>
      </c>
      <c r="J426" s="12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</row>
    <row r="427" spans="1:41" x14ac:dyDescent="0.2">
      <c r="A427" s="12"/>
      <c r="B427" s="41"/>
      <c r="C427" s="5" t="str">
        <f t="shared" si="19"/>
        <v/>
      </c>
      <c r="D427" s="12"/>
      <c r="E427" s="5" t="str">
        <f t="shared" si="20"/>
        <v/>
      </c>
      <c r="F427" s="13"/>
      <c r="G427" s="13"/>
      <c r="H427" s="14"/>
      <c r="I427" s="38" t="str">
        <f t="shared" si="21"/>
        <v>N/A</v>
      </c>
      <c r="J427" s="12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</row>
    <row r="428" spans="1:41" x14ac:dyDescent="0.2">
      <c r="A428" s="12"/>
      <c r="B428" s="41"/>
      <c r="C428" s="5" t="str">
        <f t="shared" si="19"/>
        <v/>
      </c>
      <c r="D428" s="12"/>
      <c r="E428" s="5" t="str">
        <f t="shared" si="20"/>
        <v/>
      </c>
      <c r="F428" s="13"/>
      <c r="G428" s="13"/>
      <c r="H428" s="14"/>
      <c r="I428" s="38" t="str">
        <f t="shared" si="21"/>
        <v>N/A</v>
      </c>
      <c r="J428" s="12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</row>
    <row r="429" spans="1:41" x14ac:dyDescent="0.2">
      <c r="A429" s="12"/>
      <c r="B429" s="41"/>
      <c r="C429" s="5" t="str">
        <f t="shared" si="19"/>
        <v/>
      </c>
      <c r="D429" s="12"/>
      <c r="E429" s="5" t="str">
        <f t="shared" si="20"/>
        <v/>
      </c>
      <c r="F429" s="13"/>
      <c r="G429" s="13"/>
      <c r="H429" s="14"/>
      <c r="I429" s="38" t="str">
        <f t="shared" si="21"/>
        <v>N/A</v>
      </c>
      <c r="J429" s="12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</row>
    <row r="430" spans="1:41" x14ac:dyDescent="0.2">
      <c r="A430" s="12"/>
      <c r="B430" s="41"/>
      <c r="C430" s="5" t="str">
        <f t="shared" si="19"/>
        <v/>
      </c>
      <c r="D430" s="12"/>
      <c r="E430" s="5" t="str">
        <f t="shared" si="20"/>
        <v/>
      </c>
      <c r="F430" s="13"/>
      <c r="G430" s="13"/>
      <c r="H430" s="14"/>
      <c r="I430" s="38" t="str">
        <f t="shared" si="21"/>
        <v>N/A</v>
      </c>
      <c r="J430" s="12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</row>
    <row r="431" spans="1:41" x14ac:dyDescent="0.2">
      <c r="A431" s="12"/>
      <c r="B431" s="41"/>
      <c r="C431" s="5" t="str">
        <f t="shared" si="19"/>
        <v/>
      </c>
      <c r="D431" s="12"/>
      <c r="E431" s="5" t="str">
        <f t="shared" si="20"/>
        <v/>
      </c>
      <c r="F431" s="13"/>
      <c r="G431" s="13"/>
      <c r="H431" s="14"/>
      <c r="I431" s="38" t="str">
        <f t="shared" si="21"/>
        <v>N/A</v>
      </c>
      <c r="J431" s="12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</row>
    <row r="432" spans="1:41" x14ac:dyDescent="0.2">
      <c r="A432" s="12"/>
      <c r="B432" s="41"/>
      <c r="C432" s="5" t="str">
        <f t="shared" si="19"/>
        <v/>
      </c>
      <c r="D432" s="12"/>
      <c r="E432" s="5" t="str">
        <f t="shared" si="20"/>
        <v/>
      </c>
      <c r="F432" s="13"/>
      <c r="G432" s="13"/>
      <c r="H432" s="14"/>
      <c r="I432" s="38" t="str">
        <f t="shared" si="21"/>
        <v>N/A</v>
      </c>
      <c r="J432" s="12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</row>
    <row r="433" spans="1:41" x14ac:dyDescent="0.2">
      <c r="A433" s="12"/>
      <c r="B433" s="41"/>
      <c r="C433" s="5" t="str">
        <f t="shared" si="19"/>
        <v/>
      </c>
      <c r="D433" s="12"/>
      <c r="E433" s="5" t="str">
        <f t="shared" si="20"/>
        <v/>
      </c>
      <c r="F433" s="13"/>
      <c r="G433" s="13"/>
      <c r="H433" s="14"/>
      <c r="I433" s="38" t="str">
        <f t="shared" si="21"/>
        <v>N/A</v>
      </c>
      <c r="J433" s="12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</row>
    <row r="434" spans="1:41" x14ac:dyDescent="0.2">
      <c r="A434" s="12"/>
      <c r="B434" s="41"/>
      <c r="C434" s="5" t="str">
        <f t="shared" si="19"/>
        <v/>
      </c>
      <c r="D434" s="12"/>
      <c r="E434" s="5" t="str">
        <f t="shared" si="20"/>
        <v/>
      </c>
      <c r="F434" s="13"/>
      <c r="G434" s="13"/>
      <c r="H434" s="14"/>
      <c r="I434" s="38" t="str">
        <f t="shared" si="21"/>
        <v>N/A</v>
      </c>
      <c r="J434" s="12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</row>
    <row r="435" spans="1:41" x14ac:dyDescent="0.2">
      <c r="A435" s="12"/>
      <c r="B435" s="41"/>
      <c r="C435" s="5" t="str">
        <f t="shared" si="19"/>
        <v/>
      </c>
      <c r="D435" s="12"/>
      <c r="E435" s="5" t="str">
        <f t="shared" si="20"/>
        <v/>
      </c>
      <c r="F435" s="13"/>
      <c r="G435" s="13"/>
      <c r="H435" s="14"/>
      <c r="I435" s="38" t="str">
        <f t="shared" si="21"/>
        <v>N/A</v>
      </c>
      <c r="J435" s="12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</row>
    <row r="436" spans="1:41" x14ac:dyDescent="0.2">
      <c r="A436" s="12"/>
      <c r="B436" s="41"/>
      <c r="C436" s="5" t="str">
        <f t="shared" si="19"/>
        <v/>
      </c>
      <c r="D436" s="12"/>
      <c r="E436" s="5" t="str">
        <f t="shared" si="20"/>
        <v/>
      </c>
      <c r="F436" s="13"/>
      <c r="G436" s="13"/>
      <c r="H436" s="14"/>
      <c r="I436" s="38" t="str">
        <f t="shared" si="21"/>
        <v>N/A</v>
      </c>
      <c r="J436" s="12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</row>
    <row r="437" spans="1:41" x14ac:dyDescent="0.2">
      <c r="A437" s="12"/>
      <c r="B437" s="41"/>
      <c r="C437" s="5" t="str">
        <f t="shared" si="19"/>
        <v/>
      </c>
      <c r="D437" s="12"/>
      <c r="E437" s="5" t="str">
        <f t="shared" si="20"/>
        <v/>
      </c>
      <c r="F437" s="13"/>
      <c r="G437" s="13"/>
      <c r="H437" s="14"/>
      <c r="I437" s="38" t="str">
        <f t="shared" si="21"/>
        <v>N/A</v>
      </c>
      <c r="J437" s="12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</row>
    <row r="438" spans="1:41" x14ac:dyDescent="0.2">
      <c r="A438" s="12"/>
      <c r="B438" s="41"/>
      <c r="C438" s="5" t="str">
        <f t="shared" si="19"/>
        <v/>
      </c>
      <c r="D438" s="12"/>
      <c r="E438" s="5" t="str">
        <f t="shared" si="20"/>
        <v/>
      </c>
      <c r="F438" s="13"/>
      <c r="G438" s="13"/>
      <c r="H438" s="14"/>
      <c r="I438" s="38" t="str">
        <f t="shared" si="21"/>
        <v>N/A</v>
      </c>
      <c r="J438" s="12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</row>
    <row r="439" spans="1:41" x14ac:dyDescent="0.2">
      <c r="A439" s="12"/>
      <c r="B439" s="41"/>
      <c r="C439" s="5" t="str">
        <f t="shared" si="19"/>
        <v/>
      </c>
      <c r="D439" s="12"/>
      <c r="E439" s="5" t="str">
        <f t="shared" si="20"/>
        <v/>
      </c>
      <c r="F439" s="13"/>
      <c r="G439" s="13"/>
      <c r="H439" s="14"/>
      <c r="I439" s="38" t="str">
        <f t="shared" si="21"/>
        <v>N/A</v>
      </c>
      <c r="J439" s="12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</row>
    <row r="440" spans="1:41" x14ac:dyDescent="0.2">
      <c r="A440" s="12"/>
      <c r="B440" s="41"/>
      <c r="C440" s="5" t="str">
        <f t="shared" si="19"/>
        <v/>
      </c>
      <c r="D440" s="12"/>
      <c r="E440" s="5" t="str">
        <f t="shared" si="20"/>
        <v/>
      </c>
      <c r="F440" s="13"/>
      <c r="G440" s="13"/>
      <c r="H440" s="14"/>
      <c r="I440" s="38" t="str">
        <f t="shared" si="21"/>
        <v>N/A</v>
      </c>
      <c r="J440" s="12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</row>
    <row r="441" spans="1:41" x14ac:dyDescent="0.2">
      <c r="A441" s="12"/>
      <c r="B441" s="41"/>
      <c r="C441" s="5" t="str">
        <f t="shared" si="19"/>
        <v/>
      </c>
      <c r="D441" s="12"/>
      <c r="E441" s="5" t="str">
        <f t="shared" si="20"/>
        <v/>
      </c>
      <c r="F441" s="13"/>
      <c r="G441" s="13"/>
      <c r="H441" s="14"/>
      <c r="I441" s="38" t="str">
        <f t="shared" si="21"/>
        <v>N/A</v>
      </c>
      <c r="J441" s="12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</row>
    <row r="442" spans="1:41" x14ac:dyDescent="0.2">
      <c r="A442" s="12"/>
      <c r="B442" s="41"/>
      <c r="C442" s="5" t="str">
        <f t="shared" si="19"/>
        <v/>
      </c>
      <c r="D442" s="12"/>
      <c r="E442" s="5" t="str">
        <f t="shared" si="20"/>
        <v/>
      </c>
      <c r="F442" s="13"/>
      <c r="G442" s="13"/>
      <c r="H442" s="14"/>
      <c r="I442" s="38" t="str">
        <f t="shared" si="21"/>
        <v>N/A</v>
      </c>
      <c r="J442" s="12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</row>
    <row r="443" spans="1:41" x14ac:dyDescent="0.2">
      <c r="A443" s="12"/>
      <c r="B443" s="41"/>
      <c r="C443" s="5" t="str">
        <f t="shared" si="19"/>
        <v/>
      </c>
      <c r="D443" s="12"/>
      <c r="E443" s="5" t="str">
        <f t="shared" si="20"/>
        <v/>
      </c>
      <c r="F443" s="13"/>
      <c r="G443" s="13"/>
      <c r="H443" s="14"/>
      <c r="I443" s="38" t="str">
        <f t="shared" si="21"/>
        <v>N/A</v>
      </c>
      <c r="J443" s="12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</row>
    <row r="444" spans="1:41" x14ac:dyDescent="0.2">
      <c r="A444" s="12"/>
      <c r="B444" s="41"/>
      <c r="C444" s="5" t="str">
        <f t="shared" si="19"/>
        <v/>
      </c>
      <c r="D444" s="12"/>
      <c r="E444" s="5" t="str">
        <f t="shared" si="20"/>
        <v/>
      </c>
      <c r="F444" s="13"/>
      <c r="G444" s="13"/>
      <c r="H444" s="14"/>
      <c r="I444" s="38" t="str">
        <f t="shared" si="21"/>
        <v>N/A</v>
      </c>
      <c r="J444" s="12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</row>
    <row r="445" spans="1:41" x14ac:dyDescent="0.2">
      <c r="A445" s="12"/>
      <c r="B445" s="41"/>
      <c r="C445" s="5" t="str">
        <f t="shared" si="19"/>
        <v/>
      </c>
      <c r="D445" s="12"/>
      <c r="E445" s="5" t="str">
        <f t="shared" si="20"/>
        <v/>
      </c>
      <c r="F445" s="13"/>
      <c r="G445" s="13"/>
      <c r="H445" s="14"/>
      <c r="I445" s="38" t="str">
        <f t="shared" si="21"/>
        <v>N/A</v>
      </c>
      <c r="J445" s="12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</row>
    <row r="446" spans="1:41" x14ac:dyDescent="0.2">
      <c r="A446" s="12"/>
      <c r="B446" s="41"/>
      <c r="C446" s="5" t="str">
        <f t="shared" si="19"/>
        <v/>
      </c>
      <c r="D446" s="12"/>
      <c r="E446" s="5" t="str">
        <f t="shared" si="20"/>
        <v/>
      </c>
      <c r="F446" s="13"/>
      <c r="G446" s="13"/>
      <c r="H446" s="14"/>
      <c r="I446" s="38" t="str">
        <f t="shared" si="21"/>
        <v>N/A</v>
      </c>
      <c r="J446" s="12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</row>
    <row r="447" spans="1:41" x14ac:dyDescent="0.2">
      <c r="A447" s="12"/>
      <c r="B447" s="41"/>
      <c r="C447" s="5" t="str">
        <f t="shared" si="19"/>
        <v/>
      </c>
      <c r="D447" s="12"/>
      <c r="E447" s="5" t="str">
        <f t="shared" si="20"/>
        <v/>
      </c>
      <c r="F447" s="13"/>
      <c r="G447" s="13"/>
      <c r="H447" s="14"/>
      <c r="I447" s="38" t="str">
        <f t="shared" si="21"/>
        <v>N/A</v>
      </c>
      <c r="J447" s="12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</row>
    <row r="448" spans="1:41" x14ac:dyDescent="0.2">
      <c r="A448" s="12"/>
      <c r="B448" s="41"/>
      <c r="C448" s="5" t="str">
        <f t="shared" si="19"/>
        <v/>
      </c>
      <c r="D448" s="12"/>
      <c r="E448" s="5" t="str">
        <f t="shared" si="20"/>
        <v/>
      </c>
      <c r="F448" s="13"/>
      <c r="G448" s="13"/>
      <c r="H448" s="14"/>
      <c r="I448" s="38" t="str">
        <f t="shared" si="21"/>
        <v>N/A</v>
      </c>
      <c r="J448" s="12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</row>
    <row r="449" spans="1:41" x14ac:dyDescent="0.2">
      <c r="A449" s="12"/>
      <c r="B449" s="41"/>
      <c r="C449" s="5" t="str">
        <f t="shared" si="19"/>
        <v/>
      </c>
      <c r="D449" s="12"/>
      <c r="E449" s="5" t="str">
        <f t="shared" si="20"/>
        <v/>
      </c>
      <c r="F449" s="13"/>
      <c r="G449" s="13"/>
      <c r="H449" s="14"/>
      <c r="I449" s="38" t="str">
        <f t="shared" si="21"/>
        <v>N/A</v>
      </c>
      <c r="J449" s="12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</row>
    <row r="450" spans="1:41" x14ac:dyDescent="0.2">
      <c r="A450" s="12"/>
      <c r="B450" s="41"/>
      <c r="C450" s="5" t="str">
        <f t="shared" si="19"/>
        <v/>
      </c>
      <c r="D450" s="12"/>
      <c r="E450" s="5" t="str">
        <f t="shared" si="20"/>
        <v/>
      </c>
      <c r="F450" s="13"/>
      <c r="G450" s="13"/>
      <c r="H450" s="14"/>
      <c r="I450" s="38" t="str">
        <f t="shared" si="21"/>
        <v>N/A</v>
      </c>
      <c r="J450" s="12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</row>
    <row r="451" spans="1:41" x14ac:dyDescent="0.2">
      <c r="A451" s="12"/>
      <c r="B451" s="41"/>
      <c r="C451" s="5" t="str">
        <f t="shared" si="19"/>
        <v/>
      </c>
      <c r="D451" s="12"/>
      <c r="E451" s="5" t="str">
        <f t="shared" si="20"/>
        <v/>
      </c>
      <c r="F451" s="13"/>
      <c r="G451" s="13"/>
      <c r="H451" s="14"/>
      <c r="I451" s="38" t="str">
        <f t="shared" si="21"/>
        <v>N/A</v>
      </c>
      <c r="J451" s="12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</row>
    <row r="452" spans="1:41" x14ac:dyDescent="0.2">
      <c r="A452" s="12"/>
      <c r="B452" s="41"/>
      <c r="C452" s="5" t="str">
        <f t="shared" si="19"/>
        <v/>
      </c>
      <c r="D452" s="12"/>
      <c r="E452" s="5" t="str">
        <f t="shared" si="20"/>
        <v/>
      </c>
      <c r="F452" s="13"/>
      <c r="G452" s="13"/>
      <c r="H452" s="14"/>
      <c r="I452" s="38" t="str">
        <f t="shared" si="21"/>
        <v>N/A</v>
      </c>
      <c r="J452" s="12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</row>
    <row r="453" spans="1:41" x14ac:dyDescent="0.2">
      <c r="A453" s="12"/>
      <c r="B453" s="41"/>
      <c r="C453" s="5" t="str">
        <f t="shared" si="19"/>
        <v/>
      </c>
      <c r="D453" s="12"/>
      <c r="E453" s="5" t="str">
        <f t="shared" si="20"/>
        <v/>
      </c>
      <c r="F453" s="13"/>
      <c r="G453" s="13"/>
      <c r="H453" s="14"/>
      <c r="I453" s="38" t="str">
        <f t="shared" si="21"/>
        <v>N/A</v>
      </c>
      <c r="J453" s="12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</row>
    <row r="454" spans="1:41" x14ac:dyDescent="0.2">
      <c r="A454" s="12"/>
      <c r="B454" s="41"/>
      <c r="C454" s="5" t="str">
        <f t="shared" si="19"/>
        <v/>
      </c>
      <c r="D454" s="12"/>
      <c r="E454" s="5" t="str">
        <f t="shared" si="20"/>
        <v/>
      </c>
      <c r="F454" s="13"/>
      <c r="G454" s="13"/>
      <c r="H454" s="14"/>
      <c r="I454" s="38" t="str">
        <f t="shared" si="21"/>
        <v>N/A</v>
      </c>
      <c r="J454" s="12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</row>
    <row r="455" spans="1:41" x14ac:dyDescent="0.2">
      <c r="A455" s="12"/>
      <c r="B455" s="41"/>
      <c r="C455" s="5" t="str">
        <f t="shared" si="19"/>
        <v/>
      </c>
      <c r="D455" s="12"/>
      <c r="E455" s="5" t="str">
        <f t="shared" si="20"/>
        <v/>
      </c>
      <c r="F455" s="13"/>
      <c r="G455" s="13"/>
      <c r="H455" s="14"/>
      <c r="I455" s="38" t="str">
        <f t="shared" si="21"/>
        <v>N/A</v>
      </c>
      <c r="J455" s="12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</row>
    <row r="456" spans="1:41" x14ac:dyDescent="0.2">
      <c r="A456" s="12"/>
      <c r="B456" s="41"/>
      <c r="C456" s="5" t="str">
        <f t="shared" si="19"/>
        <v/>
      </c>
      <c r="D456" s="12"/>
      <c r="E456" s="5" t="str">
        <f t="shared" si="20"/>
        <v/>
      </c>
      <c r="F456" s="13"/>
      <c r="G456" s="13"/>
      <c r="H456" s="14"/>
      <c r="I456" s="38" t="str">
        <f t="shared" si="21"/>
        <v>N/A</v>
      </c>
      <c r="J456" s="12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</row>
    <row r="457" spans="1:41" x14ac:dyDescent="0.2">
      <c r="A457" s="12"/>
      <c r="B457" s="41"/>
      <c r="C457" s="5" t="str">
        <f t="shared" si="19"/>
        <v/>
      </c>
      <c r="D457" s="12"/>
      <c r="E457" s="5" t="str">
        <f t="shared" si="20"/>
        <v/>
      </c>
      <c r="F457" s="13"/>
      <c r="G457" s="13"/>
      <c r="H457" s="14"/>
      <c r="I457" s="38" t="str">
        <f t="shared" si="21"/>
        <v>N/A</v>
      </c>
      <c r="J457" s="12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</row>
    <row r="458" spans="1:41" x14ac:dyDescent="0.2">
      <c r="A458" s="12"/>
      <c r="B458" s="41"/>
      <c r="C458" s="5" t="str">
        <f t="shared" si="19"/>
        <v/>
      </c>
      <c r="D458" s="12"/>
      <c r="E458" s="5" t="str">
        <f t="shared" si="20"/>
        <v/>
      </c>
      <c r="F458" s="13"/>
      <c r="G458" s="13"/>
      <c r="H458" s="14"/>
      <c r="I458" s="38" t="str">
        <f t="shared" si="21"/>
        <v>N/A</v>
      </c>
      <c r="J458" s="12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</row>
    <row r="459" spans="1:41" x14ac:dyDescent="0.2">
      <c r="A459" s="12"/>
      <c r="B459" s="41"/>
      <c r="C459" s="5" t="str">
        <f t="shared" ref="C459:C502" si="22">IF(NOT(ISBLANK($A459)),Bdy,"")</f>
        <v/>
      </c>
      <c r="D459" s="12"/>
      <c r="E459" s="5" t="str">
        <f t="shared" ref="E459:E502" si="23">IF(NOT(ISBLANK($A459)),Scnr,"")</f>
        <v/>
      </c>
      <c r="F459" s="13"/>
      <c r="G459" s="13"/>
      <c r="H459" s="14"/>
      <c r="I459" s="38" t="str">
        <f t="shared" si="21"/>
        <v>N/A</v>
      </c>
      <c r="J459" s="12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</row>
    <row r="460" spans="1:41" x14ac:dyDescent="0.2">
      <c r="A460" s="12"/>
      <c r="B460" s="41"/>
      <c r="C460" s="5" t="str">
        <f t="shared" si="22"/>
        <v/>
      </c>
      <c r="D460" s="12"/>
      <c r="E460" s="5" t="str">
        <f t="shared" si="23"/>
        <v/>
      </c>
      <c r="F460" s="13"/>
      <c r="G460" s="13"/>
      <c r="H460" s="14"/>
      <c r="I460" s="38" t="str">
        <f t="shared" ref="I460:I502" si="24">IF(OR(ISBLANK($H460),$H460&gt;6),"N/A","--Select--")</f>
        <v>N/A</v>
      </c>
      <c r="J460" s="12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</row>
    <row r="461" spans="1:41" x14ac:dyDescent="0.2">
      <c r="A461" s="12"/>
      <c r="B461" s="41"/>
      <c r="C461" s="5" t="str">
        <f t="shared" si="22"/>
        <v/>
      </c>
      <c r="D461" s="12"/>
      <c r="E461" s="5" t="str">
        <f t="shared" si="23"/>
        <v/>
      </c>
      <c r="F461" s="13"/>
      <c r="G461" s="13"/>
      <c r="H461" s="14"/>
      <c r="I461" s="38" t="str">
        <f t="shared" si="24"/>
        <v>N/A</v>
      </c>
      <c r="J461" s="12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</row>
    <row r="462" spans="1:41" x14ac:dyDescent="0.2">
      <c r="A462" s="12"/>
      <c r="B462" s="41"/>
      <c r="C462" s="5" t="str">
        <f t="shared" si="22"/>
        <v/>
      </c>
      <c r="D462" s="12"/>
      <c r="E462" s="5" t="str">
        <f t="shared" si="23"/>
        <v/>
      </c>
      <c r="F462" s="13"/>
      <c r="G462" s="13"/>
      <c r="H462" s="14"/>
      <c r="I462" s="38" t="str">
        <f t="shared" si="24"/>
        <v>N/A</v>
      </c>
      <c r="J462" s="12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</row>
    <row r="463" spans="1:41" x14ac:dyDescent="0.2">
      <c r="A463" s="12"/>
      <c r="B463" s="41"/>
      <c r="C463" s="5" t="str">
        <f t="shared" si="22"/>
        <v/>
      </c>
      <c r="D463" s="12"/>
      <c r="E463" s="5" t="str">
        <f t="shared" si="23"/>
        <v/>
      </c>
      <c r="F463" s="13"/>
      <c r="G463" s="13"/>
      <c r="H463" s="14"/>
      <c r="I463" s="38" t="str">
        <f t="shared" si="24"/>
        <v>N/A</v>
      </c>
      <c r="J463" s="12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</row>
    <row r="464" spans="1:41" x14ac:dyDescent="0.2">
      <c r="A464" s="12"/>
      <c r="B464" s="41"/>
      <c r="C464" s="5" t="str">
        <f t="shared" si="22"/>
        <v/>
      </c>
      <c r="D464" s="12"/>
      <c r="E464" s="5" t="str">
        <f t="shared" si="23"/>
        <v/>
      </c>
      <c r="F464" s="13"/>
      <c r="G464" s="13"/>
      <c r="H464" s="14"/>
      <c r="I464" s="38" t="str">
        <f t="shared" si="24"/>
        <v>N/A</v>
      </c>
      <c r="J464" s="12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</row>
    <row r="465" spans="1:41" x14ac:dyDescent="0.2">
      <c r="A465" s="12"/>
      <c r="B465" s="41"/>
      <c r="C465" s="5" t="str">
        <f t="shared" si="22"/>
        <v/>
      </c>
      <c r="D465" s="12"/>
      <c r="E465" s="5" t="str">
        <f t="shared" si="23"/>
        <v/>
      </c>
      <c r="F465" s="13"/>
      <c r="G465" s="13"/>
      <c r="H465" s="14"/>
      <c r="I465" s="38" t="str">
        <f t="shared" si="24"/>
        <v>N/A</v>
      </c>
      <c r="J465" s="12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</row>
    <row r="466" spans="1:41" x14ac:dyDescent="0.2">
      <c r="A466" s="12"/>
      <c r="B466" s="41"/>
      <c r="C466" s="5" t="str">
        <f t="shared" si="22"/>
        <v/>
      </c>
      <c r="D466" s="12"/>
      <c r="E466" s="5" t="str">
        <f t="shared" si="23"/>
        <v/>
      </c>
      <c r="F466" s="13"/>
      <c r="G466" s="13"/>
      <c r="H466" s="14"/>
      <c r="I466" s="38" t="str">
        <f t="shared" si="24"/>
        <v>N/A</v>
      </c>
      <c r="J466" s="12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</row>
    <row r="467" spans="1:41" x14ac:dyDescent="0.2">
      <c r="A467" s="12"/>
      <c r="B467" s="41"/>
      <c r="C467" s="5" t="str">
        <f t="shared" si="22"/>
        <v/>
      </c>
      <c r="D467" s="12"/>
      <c r="E467" s="5" t="str">
        <f t="shared" si="23"/>
        <v/>
      </c>
      <c r="F467" s="13"/>
      <c r="G467" s="13"/>
      <c r="H467" s="14"/>
      <c r="I467" s="38" t="str">
        <f t="shared" si="24"/>
        <v>N/A</v>
      </c>
      <c r="J467" s="12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</row>
    <row r="468" spans="1:41" x14ac:dyDescent="0.2">
      <c r="A468" s="12"/>
      <c r="B468" s="41"/>
      <c r="C468" s="5" t="str">
        <f t="shared" si="22"/>
        <v/>
      </c>
      <c r="D468" s="12"/>
      <c r="E468" s="5" t="str">
        <f t="shared" si="23"/>
        <v/>
      </c>
      <c r="F468" s="13"/>
      <c r="G468" s="13"/>
      <c r="H468" s="14"/>
      <c r="I468" s="38" t="str">
        <f t="shared" si="24"/>
        <v>N/A</v>
      </c>
      <c r="J468" s="12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</row>
    <row r="469" spans="1:41" x14ac:dyDescent="0.2">
      <c r="A469" s="12"/>
      <c r="B469" s="41"/>
      <c r="C469" s="5" t="str">
        <f t="shared" si="22"/>
        <v/>
      </c>
      <c r="D469" s="12"/>
      <c r="E469" s="5" t="str">
        <f t="shared" si="23"/>
        <v/>
      </c>
      <c r="F469" s="13"/>
      <c r="G469" s="13"/>
      <c r="H469" s="14"/>
      <c r="I469" s="38" t="str">
        <f t="shared" si="24"/>
        <v>N/A</v>
      </c>
      <c r="J469" s="12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</row>
    <row r="470" spans="1:41" x14ac:dyDescent="0.2">
      <c r="A470" s="12"/>
      <c r="B470" s="41"/>
      <c r="C470" s="5" t="str">
        <f t="shared" si="22"/>
        <v/>
      </c>
      <c r="D470" s="12"/>
      <c r="E470" s="5" t="str">
        <f t="shared" si="23"/>
        <v/>
      </c>
      <c r="F470" s="13"/>
      <c r="G470" s="13"/>
      <c r="H470" s="14"/>
      <c r="I470" s="38" t="str">
        <f t="shared" si="24"/>
        <v>N/A</v>
      </c>
      <c r="J470" s="12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</row>
    <row r="471" spans="1:41" x14ac:dyDescent="0.2">
      <c r="A471" s="12"/>
      <c r="B471" s="41"/>
      <c r="C471" s="5" t="str">
        <f t="shared" si="22"/>
        <v/>
      </c>
      <c r="D471" s="12"/>
      <c r="E471" s="5" t="str">
        <f t="shared" si="23"/>
        <v/>
      </c>
      <c r="F471" s="13"/>
      <c r="G471" s="13"/>
      <c r="H471" s="14"/>
      <c r="I471" s="38" t="str">
        <f t="shared" si="24"/>
        <v>N/A</v>
      </c>
      <c r="J471" s="12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</row>
    <row r="472" spans="1:41" x14ac:dyDescent="0.2">
      <c r="A472" s="12"/>
      <c r="B472" s="41"/>
      <c r="C472" s="5" t="str">
        <f t="shared" si="22"/>
        <v/>
      </c>
      <c r="D472" s="12"/>
      <c r="E472" s="5" t="str">
        <f t="shared" si="23"/>
        <v/>
      </c>
      <c r="F472" s="13"/>
      <c r="G472" s="13"/>
      <c r="H472" s="14"/>
      <c r="I472" s="38" t="str">
        <f t="shared" si="24"/>
        <v>N/A</v>
      </c>
      <c r="J472" s="12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</row>
    <row r="473" spans="1:41" x14ac:dyDescent="0.2">
      <c r="A473" s="12"/>
      <c r="B473" s="41"/>
      <c r="C473" s="5" t="str">
        <f t="shared" si="22"/>
        <v/>
      </c>
      <c r="D473" s="12"/>
      <c r="E473" s="5" t="str">
        <f t="shared" si="23"/>
        <v/>
      </c>
      <c r="F473" s="13"/>
      <c r="G473" s="13"/>
      <c r="H473" s="14"/>
      <c r="I473" s="38" t="str">
        <f t="shared" si="24"/>
        <v>N/A</v>
      </c>
      <c r="J473" s="12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</row>
    <row r="474" spans="1:41" x14ac:dyDescent="0.2">
      <c r="A474" s="12"/>
      <c r="B474" s="41"/>
      <c r="C474" s="5" t="str">
        <f t="shared" si="22"/>
        <v/>
      </c>
      <c r="D474" s="12"/>
      <c r="E474" s="5" t="str">
        <f t="shared" si="23"/>
        <v/>
      </c>
      <c r="F474" s="13"/>
      <c r="G474" s="13"/>
      <c r="H474" s="14"/>
      <c r="I474" s="38" t="str">
        <f t="shared" si="24"/>
        <v>N/A</v>
      </c>
      <c r="J474" s="12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</row>
    <row r="475" spans="1:41" x14ac:dyDescent="0.2">
      <c r="A475" s="12"/>
      <c r="B475" s="41"/>
      <c r="C475" s="5" t="str">
        <f t="shared" si="22"/>
        <v/>
      </c>
      <c r="D475" s="12"/>
      <c r="E475" s="5" t="str">
        <f t="shared" si="23"/>
        <v/>
      </c>
      <c r="F475" s="13"/>
      <c r="G475" s="13"/>
      <c r="H475" s="14"/>
      <c r="I475" s="38" t="str">
        <f t="shared" si="24"/>
        <v>N/A</v>
      </c>
      <c r="J475" s="12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</row>
    <row r="476" spans="1:41" x14ac:dyDescent="0.2">
      <c r="A476" s="12"/>
      <c r="B476" s="41"/>
      <c r="C476" s="5" t="str">
        <f t="shared" si="22"/>
        <v/>
      </c>
      <c r="D476" s="12"/>
      <c r="E476" s="5" t="str">
        <f t="shared" si="23"/>
        <v/>
      </c>
      <c r="F476" s="13"/>
      <c r="G476" s="13"/>
      <c r="H476" s="14"/>
      <c r="I476" s="38" t="str">
        <f t="shared" si="24"/>
        <v>N/A</v>
      </c>
      <c r="J476" s="12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</row>
    <row r="477" spans="1:41" x14ac:dyDescent="0.2">
      <c r="A477" s="12"/>
      <c r="B477" s="41"/>
      <c r="C477" s="5" t="str">
        <f t="shared" si="22"/>
        <v/>
      </c>
      <c r="D477" s="12"/>
      <c r="E477" s="5" t="str">
        <f t="shared" si="23"/>
        <v/>
      </c>
      <c r="F477" s="13"/>
      <c r="G477" s="13"/>
      <c r="H477" s="14"/>
      <c r="I477" s="38" t="str">
        <f t="shared" si="24"/>
        <v>N/A</v>
      </c>
      <c r="J477" s="12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</row>
    <row r="478" spans="1:41" x14ac:dyDescent="0.2">
      <c r="A478" s="12"/>
      <c r="B478" s="41"/>
      <c r="C478" s="5" t="str">
        <f t="shared" si="22"/>
        <v/>
      </c>
      <c r="D478" s="12"/>
      <c r="E478" s="5" t="str">
        <f t="shared" si="23"/>
        <v/>
      </c>
      <c r="F478" s="13"/>
      <c r="G478" s="13"/>
      <c r="H478" s="14"/>
      <c r="I478" s="38" t="str">
        <f t="shared" si="24"/>
        <v>N/A</v>
      </c>
      <c r="J478" s="12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</row>
    <row r="479" spans="1:41" x14ac:dyDescent="0.2">
      <c r="A479" s="12"/>
      <c r="B479" s="41"/>
      <c r="C479" s="5" t="str">
        <f t="shared" si="22"/>
        <v/>
      </c>
      <c r="D479" s="12"/>
      <c r="E479" s="5" t="str">
        <f t="shared" si="23"/>
        <v/>
      </c>
      <c r="F479" s="13"/>
      <c r="G479" s="13"/>
      <c r="H479" s="14"/>
      <c r="I479" s="38" t="str">
        <f t="shared" si="24"/>
        <v>N/A</v>
      </c>
      <c r="J479" s="12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</row>
    <row r="480" spans="1:41" x14ac:dyDescent="0.2">
      <c r="A480" s="12"/>
      <c r="B480" s="41"/>
      <c r="C480" s="5" t="str">
        <f t="shared" si="22"/>
        <v/>
      </c>
      <c r="D480" s="12"/>
      <c r="E480" s="5" t="str">
        <f t="shared" si="23"/>
        <v/>
      </c>
      <c r="F480" s="13"/>
      <c r="G480" s="13"/>
      <c r="H480" s="14"/>
      <c r="I480" s="38" t="str">
        <f t="shared" si="24"/>
        <v>N/A</v>
      </c>
      <c r="J480" s="12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</row>
    <row r="481" spans="1:41" x14ac:dyDescent="0.2">
      <c r="A481" s="12"/>
      <c r="B481" s="41"/>
      <c r="C481" s="5" t="str">
        <f t="shared" si="22"/>
        <v/>
      </c>
      <c r="D481" s="12"/>
      <c r="E481" s="5" t="str">
        <f t="shared" si="23"/>
        <v/>
      </c>
      <c r="F481" s="13"/>
      <c r="G481" s="13"/>
      <c r="H481" s="14"/>
      <c r="I481" s="38" t="str">
        <f t="shared" si="24"/>
        <v>N/A</v>
      </c>
      <c r="J481" s="12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</row>
    <row r="482" spans="1:41" x14ac:dyDescent="0.2">
      <c r="A482" s="12"/>
      <c r="B482" s="41"/>
      <c r="C482" s="5" t="str">
        <f t="shared" si="22"/>
        <v/>
      </c>
      <c r="D482" s="12"/>
      <c r="E482" s="5" t="str">
        <f t="shared" si="23"/>
        <v/>
      </c>
      <c r="F482" s="13"/>
      <c r="G482" s="13"/>
      <c r="H482" s="14"/>
      <c r="I482" s="38" t="str">
        <f t="shared" si="24"/>
        <v>N/A</v>
      </c>
      <c r="J482" s="12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</row>
    <row r="483" spans="1:41" x14ac:dyDescent="0.2">
      <c r="A483" s="12"/>
      <c r="B483" s="41"/>
      <c r="C483" s="5" t="str">
        <f t="shared" si="22"/>
        <v/>
      </c>
      <c r="D483" s="12"/>
      <c r="E483" s="5" t="str">
        <f t="shared" si="23"/>
        <v/>
      </c>
      <c r="F483" s="13"/>
      <c r="G483" s="13"/>
      <c r="H483" s="14"/>
      <c r="I483" s="38" t="str">
        <f t="shared" si="24"/>
        <v>N/A</v>
      </c>
      <c r="J483" s="12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</row>
    <row r="484" spans="1:41" x14ac:dyDescent="0.2">
      <c r="A484" s="12"/>
      <c r="B484" s="41"/>
      <c r="C484" s="5" t="str">
        <f t="shared" si="22"/>
        <v/>
      </c>
      <c r="D484" s="12"/>
      <c r="E484" s="5" t="str">
        <f t="shared" si="23"/>
        <v/>
      </c>
      <c r="F484" s="13"/>
      <c r="G484" s="13"/>
      <c r="H484" s="14"/>
      <c r="I484" s="38" t="str">
        <f t="shared" si="24"/>
        <v>N/A</v>
      </c>
      <c r="J484" s="12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</row>
    <row r="485" spans="1:41" x14ac:dyDescent="0.2">
      <c r="A485" s="12"/>
      <c r="B485" s="41"/>
      <c r="C485" s="5" t="str">
        <f t="shared" si="22"/>
        <v/>
      </c>
      <c r="D485" s="12"/>
      <c r="E485" s="5" t="str">
        <f t="shared" si="23"/>
        <v/>
      </c>
      <c r="F485" s="13"/>
      <c r="G485" s="13"/>
      <c r="H485" s="14"/>
      <c r="I485" s="38" t="str">
        <f t="shared" si="24"/>
        <v>N/A</v>
      </c>
      <c r="J485" s="12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</row>
    <row r="486" spans="1:41" x14ac:dyDescent="0.2">
      <c r="A486" s="12"/>
      <c r="B486" s="41"/>
      <c r="C486" s="5" t="str">
        <f t="shared" si="22"/>
        <v/>
      </c>
      <c r="D486" s="12"/>
      <c r="E486" s="5" t="str">
        <f t="shared" si="23"/>
        <v/>
      </c>
      <c r="F486" s="13"/>
      <c r="G486" s="13"/>
      <c r="H486" s="14"/>
      <c r="I486" s="38" t="str">
        <f t="shared" si="24"/>
        <v>N/A</v>
      </c>
      <c r="J486" s="12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</row>
    <row r="487" spans="1:41" x14ac:dyDescent="0.2">
      <c r="A487" s="12"/>
      <c r="B487" s="41"/>
      <c r="C487" s="5" t="str">
        <f t="shared" si="22"/>
        <v/>
      </c>
      <c r="D487" s="12"/>
      <c r="E487" s="5" t="str">
        <f t="shared" si="23"/>
        <v/>
      </c>
      <c r="F487" s="13"/>
      <c r="G487" s="13"/>
      <c r="H487" s="14"/>
      <c r="I487" s="38" t="str">
        <f t="shared" si="24"/>
        <v>N/A</v>
      </c>
      <c r="J487" s="12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</row>
    <row r="488" spans="1:41" x14ac:dyDescent="0.2">
      <c r="A488" s="12"/>
      <c r="B488" s="41"/>
      <c r="C488" s="5" t="str">
        <f t="shared" si="22"/>
        <v/>
      </c>
      <c r="D488" s="12"/>
      <c r="E488" s="5" t="str">
        <f t="shared" si="23"/>
        <v/>
      </c>
      <c r="F488" s="13"/>
      <c r="G488" s="13"/>
      <c r="H488" s="14"/>
      <c r="I488" s="38" t="str">
        <f t="shared" si="24"/>
        <v>N/A</v>
      </c>
      <c r="J488" s="12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</row>
    <row r="489" spans="1:41" x14ac:dyDescent="0.2">
      <c r="A489" s="12"/>
      <c r="B489" s="41"/>
      <c r="C489" s="5" t="str">
        <f t="shared" si="22"/>
        <v/>
      </c>
      <c r="D489" s="12"/>
      <c r="E489" s="5" t="str">
        <f t="shared" si="23"/>
        <v/>
      </c>
      <c r="F489" s="13"/>
      <c r="G489" s="13"/>
      <c r="H489" s="14"/>
      <c r="I489" s="38" t="str">
        <f t="shared" si="24"/>
        <v>N/A</v>
      </c>
      <c r="J489" s="12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</row>
    <row r="490" spans="1:41" x14ac:dyDescent="0.2">
      <c r="A490" s="12"/>
      <c r="B490" s="41"/>
      <c r="C490" s="5" t="str">
        <f t="shared" si="22"/>
        <v/>
      </c>
      <c r="D490" s="12"/>
      <c r="E490" s="5" t="str">
        <f t="shared" si="23"/>
        <v/>
      </c>
      <c r="F490" s="13"/>
      <c r="G490" s="13"/>
      <c r="H490" s="14"/>
      <c r="I490" s="38" t="str">
        <f t="shared" si="24"/>
        <v>N/A</v>
      </c>
      <c r="J490" s="12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</row>
    <row r="491" spans="1:41" x14ac:dyDescent="0.2">
      <c r="A491" s="12"/>
      <c r="B491" s="41"/>
      <c r="C491" s="5" t="str">
        <f t="shared" si="22"/>
        <v/>
      </c>
      <c r="D491" s="12"/>
      <c r="E491" s="5" t="str">
        <f t="shared" si="23"/>
        <v/>
      </c>
      <c r="F491" s="13"/>
      <c r="G491" s="13"/>
      <c r="H491" s="14"/>
      <c r="I491" s="38" t="str">
        <f t="shared" si="24"/>
        <v>N/A</v>
      </c>
      <c r="J491" s="12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</row>
    <row r="492" spans="1:41" x14ac:dyDescent="0.2">
      <c r="A492" s="12"/>
      <c r="B492" s="41"/>
      <c r="C492" s="5" t="str">
        <f t="shared" si="22"/>
        <v/>
      </c>
      <c r="D492" s="12"/>
      <c r="E492" s="5" t="str">
        <f t="shared" si="23"/>
        <v/>
      </c>
      <c r="F492" s="13"/>
      <c r="G492" s="13"/>
      <c r="H492" s="14"/>
      <c r="I492" s="38" t="str">
        <f t="shared" si="24"/>
        <v>N/A</v>
      </c>
      <c r="J492" s="12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</row>
    <row r="493" spans="1:41" x14ac:dyDescent="0.2">
      <c r="A493" s="12"/>
      <c r="B493" s="41"/>
      <c r="C493" s="5" t="str">
        <f t="shared" si="22"/>
        <v/>
      </c>
      <c r="D493" s="12"/>
      <c r="E493" s="5" t="str">
        <f t="shared" si="23"/>
        <v/>
      </c>
      <c r="F493" s="13"/>
      <c r="G493" s="13"/>
      <c r="H493" s="14"/>
      <c r="I493" s="38" t="str">
        <f t="shared" si="24"/>
        <v>N/A</v>
      </c>
      <c r="J493" s="12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</row>
    <row r="494" spans="1:41" x14ac:dyDescent="0.2">
      <c r="A494" s="12"/>
      <c r="B494" s="41"/>
      <c r="C494" s="5" t="str">
        <f t="shared" si="22"/>
        <v/>
      </c>
      <c r="D494" s="12"/>
      <c r="E494" s="5" t="str">
        <f t="shared" si="23"/>
        <v/>
      </c>
      <c r="F494" s="13"/>
      <c r="G494" s="13"/>
      <c r="H494" s="14"/>
      <c r="I494" s="38" t="str">
        <f t="shared" si="24"/>
        <v>N/A</v>
      </c>
      <c r="J494" s="12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</row>
    <row r="495" spans="1:41" x14ac:dyDescent="0.2">
      <c r="A495" s="12"/>
      <c r="B495" s="41"/>
      <c r="C495" s="5" t="str">
        <f t="shared" si="22"/>
        <v/>
      </c>
      <c r="D495" s="12"/>
      <c r="E495" s="5" t="str">
        <f t="shared" si="23"/>
        <v/>
      </c>
      <c r="F495" s="13"/>
      <c r="G495" s="13"/>
      <c r="H495" s="14"/>
      <c r="I495" s="38" t="str">
        <f t="shared" si="24"/>
        <v>N/A</v>
      </c>
      <c r="J495" s="12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</row>
    <row r="496" spans="1:41" x14ac:dyDescent="0.2">
      <c r="A496" s="12"/>
      <c r="B496" s="41"/>
      <c r="C496" s="5" t="str">
        <f t="shared" si="22"/>
        <v/>
      </c>
      <c r="D496" s="12"/>
      <c r="E496" s="5" t="str">
        <f t="shared" si="23"/>
        <v/>
      </c>
      <c r="F496" s="13"/>
      <c r="G496" s="13"/>
      <c r="H496" s="14"/>
      <c r="I496" s="38" t="str">
        <f t="shared" si="24"/>
        <v>N/A</v>
      </c>
      <c r="J496" s="12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</row>
    <row r="497" spans="1:41" x14ac:dyDescent="0.2">
      <c r="A497" s="12"/>
      <c r="B497" s="41"/>
      <c r="C497" s="5" t="str">
        <f t="shared" si="22"/>
        <v/>
      </c>
      <c r="D497" s="12"/>
      <c r="E497" s="5" t="str">
        <f t="shared" si="23"/>
        <v/>
      </c>
      <c r="F497" s="13"/>
      <c r="G497" s="13"/>
      <c r="H497" s="14"/>
      <c r="I497" s="38" t="str">
        <f t="shared" si="24"/>
        <v>N/A</v>
      </c>
      <c r="J497" s="12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</row>
    <row r="498" spans="1:41" x14ac:dyDescent="0.2">
      <c r="A498" s="12"/>
      <c r="B498" s="41"/>
      <c r="C498" s="5" t="str">
        <f t="shared" si="22"/>
        <v/>
      </c>
      <c r="D498" s="12"/>
      <c r="E498" s="5" t="str">
        <f t="shared" si="23"/>
        <v/>
      </c>
      <c r="F498" s="13"/>
      <c r="G498" s="13"/>
      <c r="H498" s="14"/>
      <c r="I498" s="38" t="str">
        <f t="shared" si="24"/>
        <v>N/A</v>
      </c>
      <c r="J498" s="12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</row>
    <row r="499" spans="1:41" x14ac:dyDescent="0.2">
      <c r="A499" s="12"/>
      <c r="B499" s="41"/>
      <c r="C499" s="5" t="str">
        <f t="shared" si="22"/>
        <v/>
      </c>
      <c r="D499" s="12"/>
      <c r="E499" s="5" t="str">
        <f t="shared" si="23"/>
        <v/>
      </c>
      <c r="F499" s="13"/>
      <c r="G499" s="13"/>
      <c r="H499" s="14"/>
      <c r="I499" s="38" t="str">
        <f t="shared" si="24"/>
        <v>N/A</v>
      </c>
      <c r="J499" s="12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</row>
    <row r="500" spans="1:41" x14ac:dyDescent="0.2">
      <c r="A500" s="12"/>
      <c r="B500" s="41"/>
      <c r="C500" s="5" t="str">
        <f t="shared" si="22"/>
        <v/>
      </c>
      <c r="D500" s="12"/>
      <c r="E500" s="5" t="str">
        <f t="shared" si="23"/>
        <v/>
      </c>
      <c r="F500" s="13"/>
      <c r="G500" s="13"/>
      <c r="H500" s="14"/>
      <c r="I500" s="38" t="str">
        <f t="shared" si="24"/>
        <v>N/A</v>
      </c>
      <c r="J500" s="12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</row>
    <row r="501" spans="1:41" x14ac:dyDescent="0.2">
      <c r="A501" s="12"/>
      <c r="B501" s="41"/>
      <c r="C501" s="5" t="str">
        <f t="shared" si="22"/>
        <v/>
      </c>
      <c r="D501" s="12"/>
      <c r="E501" s="5" t="str">
        <f t="shared" si="23"/>
        <v/>
      </c>
      <c r="F501" s="13"/>
      <c r="G501" s="13"/>
      <c r="H501" s="14"/>
      <c r="I501" s="38" t="str">
        <f t="shared" si="24"/>
        <v>N/A</v>
      </c>
      <c r="J501" s="12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</row>
    <row r="502" spans="1:41" x14ac:dyDescent="0.2">
      <c r="A502" s="12"/>
      <c r="B502" s="41"/>
      <c r="C502" s="5" t="str">
        <f t="shared" si="22"/>
        <v/>
      </c>
      <c r="D502" s="12"/>
      <c r="E502" s="5" t="str">
        <f t="shared" si="23"/>
        <v/>
      </c>
      <c r="F502" s="13"/>
      <c r="G502" s="13"/>
      <c r="H502" s="14"/>
      <c r="I502" s="38" t="str">
        <f t="shared" si="24"/>
        <v>N/A</v>
      </c>
      <c r="J502" s="12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</row>
    <row r="503" spans="1:41" x14ac:dyDescent="0.2">
      <c r="H503" s="8"/>
    </row>
  </sheetData>
  <sheetProtection password="CC15" sheet="1" objects="1" scenarios="1" selectLockedCells="1"/>
  <mergeCells count="12">
    <mergeCell ref="J9:J10"/>
    <mergeCell ref="F9:F10"/>
    <mergeCell ref="G9:G10"/>
    <mergeCell ref="A1:I1"/>
    <mergeCell ref="F3:I3"/>
    <mergeCell ref="F4:I4"/>
    <mergeCell ref="A9:A10"/>
    <mergeCell ref="B9:B10"/>
    <mergeCell ref="C9:C10"/>
    <mergeCell ref="D9:D10"/>
    <mergeCell ref="E9:E10"/>
    <mergeCell ref="I9:I10"/>
  </mergeCells>
  <dataValidations count="9">
    <dataValidation type="whole" allowBlank="1" showInputMessage="1" showErrorMessage="1" error="Enter a number beteween 1 and 9" sqref="H11:H503">
      <formula1>1</formula1>
      <formula2>9</formula2>
    </dataValidation>
    <dataValidation type="list" allowBlank="1" showInputMessage="1" showErrorMessage="1" sqref="I11:I502">
      <formula1>Rsns</formula1>
    </dataValidation>
    <dataValidation type="whole" allowBlank="1" showInputMessage="1" showErrorMessage="1" error="Enter a number between 1 and 122" sqref="A11:A502">
      <formula1>1</formula1>
      <formula2>18</formula2>
    </dataValidation>
    <dataValidation type="list" allowBlank="1" showInputMessage="1" showErrorMessage="1" sqref="D11:D502">
      <formula1>Phs</formula1>
    </dataValidation>
    <dataValidation type="list" allowBlank="1" showInputMessage="1" showErrorMessage="1" sqref="F11:F502">
      <formula1>Cind</formula1>
    </dataValidation>
    <dataValidation type="list" allowBlank="1" showInputMessage="1" showErrorMessage="1" sqref="G11:G502">
      <formula1>Exm</formula1>
    </dataValidation>
    <dataValidation type="whole" operator="lessThanOrEqual" showInputMessage="1" showErrorMessage="1" error="Enter 10-digit NPI number" sqref="F4">
      <formula1>9999999999</formula1>
    </dataValidation>
    <dataValidation type="textLength" operator="greaterThan" showInputMessage="1" showErrorMessage="1" error="Enter Practice Name" sqref="F3">
      <formula1>1</formula1>
    </dataValidation>
    <dataValidation type="list" allowBlank="1" showInputMessage="1" showErrorMessage="1" sqref="B11:B502">
      <formula1>Gndr</formula1>
    </dataValidation>
  </dataValidations>
  <hyperlinks>
    <hyperlink ref="H9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23"/>
  <sheetViews>
    <sheetView workbookViewId="0">
      <selection activeCell="D10" sqref="D10"/>
    </sheetView>
  </sheetViews>
  <sheetFormatPr defaultRowHeight="12.75" x14ac:dyDescent="0.2"/>
  <cols>
    <col min="12" max="12" width="45.140625" customWidth="1"/>
    <col min="13" max="13" width="45.140625" style="19" customWidth="1"/>
    <col min="14" max="14" width="45.140625" customWidth="1"/>
    <col min="15" max="15" width="40.5703125" customWidth="1"/>
    <col min="16" max="16" width="9.140625" style="19"/>
    <col min="20" max="20" width="18.85546875" bestFit="1" customWidth="1"/>
  </cols>
  <sheetData>
    <row r="4" spans="2:21" ht="42" customHeight="1" x14ac:dyDescent="0.25">
      <c r="B4" t="s">
        <v>22</v>
      </c>
      <c r="D4" t="s">
        <v>25</v>
      </c>
      <c r="F4" t="s">
        <v>26</v>
      </c>
      <c r="I4" t="s">
        <v>48</v>
      </c>
      <c r="L4" s="6" t="s">
        <v>29</v>
      </c>
      <c r="M4" s="17" t="s">
        <v>38</v>
      </c>
      <c r="N4" s="6"/>
      <c r="O4" s="6" t="s">
        <v>30</v>
      </c>
      <c r="P4" s="17" t="s">
        <v>41</v>
      </c>
      <c r="Q4" s="17" t="s">
        <v>51</v>
      </c>
      <c r="T4" s="6" t="s">
        <v>19</v>
      </c>
      <c r="U4" t="s">
        <v>20</v>
      </c>
    </row>
    <row r="5" spans="2:21" ht="42" customHeight="1" x14ac:dyDescent="0.25">
      <c r="B5" t="s">
        <v>23</v>
      </c>
      <c r="D5" t="s">
        <v>57</v>
      </c>
      <c r="F5" t="s">
        <v>27</v>
      </c>
      <c r="G5" t="s">
        <v>43</v>
      </c>
      <c r="I5" t="s">
        <v>63</v>
      </c>
      <c r="L5" s="1" t="s">
        <v>72</v>
      </c>
      <c r="M5" s="39" t="s">
        <v>73</v>
      </c>
      <c r="N5" s="1"/>
      <c r="O5" s="34" t="s">
        <v>58</v>
      </c>
      <c r="P5" s="43" t="s">
        <v>85</v>
      </c>
      <c r="Q5" s="29" t="s">
        <v>52</v>
      </c>
      <c r="T5" s="7" t="s">
        <v>17</v>
      </c>
      <c r="U5" t="s">
        <v>21</v>
      </c>
    </row>
    <row r="6" spans="2:21" ht="42" customHeight="1" x14ac:dyDescent="0.25">
      <c r="B6" t="s">
        <v>24</v>
      </c>
      <c r="F6" t="s">
        <v>28</v>
      </c>
      <c r="G6" t="s">
        <v>44</v>
      </c>
      <c r="L6" s="1" t="s">
        <v>74</v>
      </c>
      <c r="M6" s="39" t="s">
        <v>75</v>
      </c>
      <c r="N6" s="1"/>
      <c r="O6" s="1" t="s">
        <v>86</v>
      </c>
      <c r="P6" s="43" t="s">
        <v>87</v>
      </c>
      <c r="Q6" s="1" t="s">
        <v>52</v>
      </c>
      <c r="T6" t="s">
        <v>13</v>
      </c>
    </row>
    <row r="7" spans="2:21" ht="42" customHeight="1" x14ac:dyDescent="0.2">
      <c r="L7" s="1" t="s">
        <v>76</v>
      </c>
      <c r="M7" s="18" t="s">
        <v>77</v>
      </c>
      <c r="N7" s="1"/>
      <c r="O7" s="1" t="s">
        <v>88</v>
      </c>
      <c r="P7" s="40" t="s">
        <v>89</v>
      </c>
      <c r="Q7" s="1" t="s">
        <v>52</v>
      </c>
      <c r="T7" t="s">
        <v>14</v>
      </c>
    </row>
    <row r="8" spans="2:21" ht="42" customHeight="1" x14ac:dyDescent="0.2">
      <c r="L8" s="1" t="s">
        <v>78</v>
      </c>
      <c r="M8" s="18" t="s">
        <v>79</v>
      </c>
      <c r="N8" s="1"/>
      <c r="O8" s="1" t="s">
        <v>90</v>
      </c>
      <c r="P8" s="44" t="s">
        <v>91</v>
      </c>
      <c r="Q8" s="29" t="s">
        <v>52</v>
      </c>
      <c r="T8" t="s">
        <v>15</v>
      </c>
    </row>
    <row r="9" spans="2:21" ht="42" customHeight="1" x14ac:dyDescent="0.2">
      <c r="D9" t="s">
        <v>50</v>
      </c>
      <c r="E9" t="s">
        <v>53</v>
      </c>
      <c r="L9" s="1" t="s">
        <v>80</v>
      </c>
      <c r="M9" s="18" t="s">
        <v>81</v>
      </c>
      <c r="N9" s="1"/>
      <c r="O9" s="34" t="s">
        <v>60</v>
      </c>
      <c r="P9" s="40" t="s">
        <v>92</v>
      </c>
      <c r="Q9" s="29" t="s">
        <v>61</v>
      </c>
      <c r="T9" t="s">
        <v>18</v>
      </c>
    </row>
    <row r="10" spans="2:21" ht="42" customHeight="1" x14ac:dyDescent="0.2">
      <c r="E10" t="s">
        <v>71</v>
      </c>
      <c r="L10" s="1"/>
      <c r="M10" s="18"/>
      <c r="N10" s="1"/>
      <c r="O10" s="1" t="s">
        <v>59</v>
      </c>
      <c r="P10" s="40" t="s">
        <v>93</v>
      </c>
      <c r="Q10" s="29" t="s">
        <v>61</v>
      </c>
      <c r="T10" t="s">
        <v>12</v>
      </c>
    </row>
    <row r="11" spans="2:21" ht="42" customHeight="1" x14ac:dyDescent="0.2">
      <c r="L11" s="1"/>
      <c r="M11" s="18"/>
      <c r="N11" s="1"/>
      <c r="O11" s="1" t="s">
        <v>94</v>
      </c>
      <c r="P11" s="45">
        <v>114073</v>
      </c>
      <c r="Q11" s="29" t="s">
        <v>61</v>
      </c>
    </row>
    <row r="12" spans="2:21" ht="42" customHeight="1" x14ac:dyDescent="0.2">
      <c r="L12" s="1"/>
      <c r="M12" s="18"/>
      <c r="N12" s="1"/>
      <c r="O12" s="1" t="s">
        <v>95</v>
      </c>
      <c r="P12">
        <v>114092</v>
      </c>
      <c r="Q12" s="29" t="s">
        <v>61</v>
      </c>
    </row>
    <row r="13" spans="2:21" ht="42" customHeight="1" x14ac:dyDescent="0.2">
      <c r="L13" s="1"/>
      <c r="M13" s="18"/>
      <c r="N13" s="1"/>
      <c r="O13" s="34" t="s">
        <v>66</v>
      </c>
      <c r="P13" s="19" t="s">
        <v>83</v>
      </c>
      <c r="Q13" s="29" t="s">
        <v>68</v>
      </c>
    </row>
    <row r="14" spans="2:21" ht="42" customHeight="1" x14ac:dyDescent="0.2">
      <c r="L14" s="1"/>
      <c r="M14" s="18"/>
      <c r="N14" s="1"/>
      <c r="O14" s="34" t="s">
        <v>65</v>
      </c>
      <c r="P14">
        <v>114249</v>
      </c>
      <c r="Q14" s="29" t="s">
        <v>82</v>
      </c>
    </row>
    <row r="15" spans="2:21" x14ac:dyDescent="0.2">
      <c r="L15" s="1"/>
      <c r="O15" s="34" t="s">
        <v>64</v>
      </c>
      <c r="P15" s="19" t="s">
        <v>84</v>
      </c>
      <c r="Q15" s="29" t="s">
        <v>67</v>
      </c>
    </row>
    <row r="16" spans="2:21" x14ac:dyDescent="0.2">
      <c r="L16" s="1"/>
    </row>
    <row r="17" spans="12:12" x14ac:dyDescent="0.2">
      <c r="L17" s="1"/>
    </row>
    <row r="18" spans="12:12" x14ac:dyDescent="0.2">
      <c r="L18" s="1"/>
    </row>
    <row r="19" spans="12:12" x14ac:dyDescent="0.2">
      <c r="L19" s="1"/>
    </row>
    <row r="20" spans="12:12" x14ac:dyDescent="0.2">
      <c r="L20" s="1"/>
    </row>
    <row r="21" spans="12:12" x14ac:dyDescent="0.2">
      <c r="L21" s="1"/>
    </row>
    <row r="22" spans="12:12" x14ac:dyDescent="0.2">
      <c r="L22" s="1"/>
    </row>
    <row r="23" spans="12:12" x14ac:dyDescent="0.2">
      <c r="L23" s="1"/>
    </row>
  </sheetData>
  <sheetProtection algorithmName="SHA-512" hashValue="msHggDev3vqJB/dg6YKVg7EjjiyX2L870NFV1m1odg1psBqK1niWDdSUXRbdlZxISS4U90vK63ojRSk8+XTt8w==" saltValue="Wq0WU8dS3W9xuWOhCMUzYg==" spinCount="100000" sheet="1" objects="1" scenarios="1" selectLockedCells="1" selectUnlockedCells="1"/>
  <sortState ref="O5:Q15">
    <sortCondition ref="O5:O15"/>
  </sortState>
  <dataValidations count="1">
    <dataValidation type="list" allowBlank="1" showInputMessage="1" showErrorMessage="1" sqref="O4">
      <formula1>Exam_options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S502"/>
  <sheetViews>
    <sheetView workbookViewId="0">
      <selection activeCell="E11" sqref="E11"/>
    </sheetView>
  </sheetViews>
  <sheetFormatPr defaultRowHeight="12.75" x14ac:dyDescent="0.2"/>
  <cols>
    <col min="1" max="1" width="11.140625" customWidth="1"/>
    <col min="6" max="6" width="10.140625" bestFit="1" customWidth="1"/>
    <col min="19" max="19" width="151.28515625" customWidth="1"/>
  </cols>
  <sheetData>
    <row r="8" spans="1:19" ht="38.25" x14ac:dyDescent="0.2">
      <c r="A8" s="23" t="s">
        <v>49</v>
      </c>
      <c r="B8" s="22" t="s">
        <v>46</v>
      </c>
      <c r="C8" s="22" t="s">
        <v>53</v>
      </c>
      <c r="D8" s="22" t="s">
        <v>47</v>
      </c>
      <c r="E8" s="9" t="s">
        <v>0</v>
      </c>
      <c r="F8" s="22" t="s">
        <v>55</v>
      </c>
      <c r="G8" s="28" t="s">
        <v>1</v>
      </c>
      <c r="H8" s="28" t="s">
        <v>2</v>
      </c>
      <c r="I8" s="28" t="s">
        <v>3</v>
      </c>
      <c r="J8" s="22" t="s">
        <v>45</v>
      </c>
      <c r="K8" s="28" t="s">
        <v>4</v>
      </c>
      <c r="L8" s="28" t="s">
        <v>5</v>
      </c>
      <c r="M8" s="22" t="s">
        <v>39</v>
      </c>
      <c r="N8" s="28" t="s">
        <v>6</v>
      </c>
      <c r="O8" s="23" t="s">
        <v>40</v>
      </c>
      <c r="P8" s="22" t="s">
        <v>54</v>
      </c>
      <c r="Q8" s="28" t="s">
        <v>7</v>
      </c>
      <c r="R8" s="11" t="s">
        <v>8</v>
      </c>
      <c r="S8" s="11" t="s">
        <v>9</v>
      </c>
    </row>
    <row r="9" spans="1:19" x14ac:dyDescent="0.2">
      <c r="A9" s="55"/>
      <c r="B9" s="55"/>
      <c r="C9" s="55"/>
      <c r="D9" s="55"/>
      <c r="E9" s="53"/>
      <c r="F9" s="55"/>
      <c r="G9" s="48"/>
      <c r="H9" s="46"/>
      <c r="I9" s="48"/>
      <c r="J9" s="55"/>
      <c r="K9" s="46"/>
      <c r="L9" s="48"/>
      <c r="M9" s="55"/>
      <c r="N9" s="48"/>
      <c r="O9" s="55"/>
      <c r="P9" s="55"/>
      <c r="Q9" s="24"/>
      <c r="R9" s="35"/>
      <c r="S9" s="46"/>
    </row>
    <row r="10" spans="1:19" ht="13.5" thickBot="1" x14ac:dyDescent="0.25">
      <c r="A10" s="56"/>
      <c r="B10" s="56"/>
      <c r="C10" s="56"/>
      <c r="D10" s="56"/>
      <c r="E10" s="54"/>
      <c r="F10" s="56"/>
      <c r="G10" s="49"/>
      <c r="H10" s="47"/>
      <c r="I10" s="49"/>
      <c r="J10" s="56"/>
      <c r="K10" s="47"/>
      <c r="L10" s="49"/>
      <c r="M10" s="56"/>
      <c r="N10" s="49"/>
      <c r="O10" s="56"/>
      <c r="P10" s="56"/>
      <c r="Q10" s="27"/>
      <c r="R10" s="16"/>
      <c r="S10" s="47"/>
    </row>
    <row r="11" spans="1:19" x14ac:dyDescent="0.2">
      <c r="A11" s="30" t="str">
        <f>IF(NOT(ISBLANK('Facility Data'!$A11)),'Facility Data'!$F$5,"")</f>
        <v/>
      </c>
      <c r="B11" s="30" t="str">
        <f>IF(NOT(ISBLANK('Facility Data'!$A11)),TIDcd,"")</f>
        <v/>
      </c>
      <c r="C11" s="30" t="str">
        <f>IF(NOT(ISBLANK('Facility Data'!$A11)),TpcNm,"")</f>
        <v/>
      </c>
      <c r="D11" s="30" t="str">
        <f>IF(NOT(ISBLANK('Facility Data'!$A11)),'Facility Data'!$F$6,"")</f>
        <v/>
      </c>
      <c r="E11" s="30" t="str">
        <f>IF(ISBLANK('Facility Data'!A11),"",IF('Facility Data'!A11&gt;89,89,'Facility Data'!A11))</f>
        <v/>
      </c>
      <c r="F11" s="31" t="str">
        <f ca="1">IF(ISNUMBER(E11),EDATE(TODAY(),-(E11*12)),"")</f>
        <v/>
      </c>
      <c r="G11" s="30" t="str">
        <f>IF(ISTEXT('Facility Data'!B11),'Facility Data'!B11,"")</f>
        <v/>
      </c>
      <c r="H11" s="30" t="str">
        <f t="shared" ref="H11:H74" si="0">IF(C11="","",Bdy)</f>
        <v/>
      </c>
      <c r="I11" s="30" t="str">
        <f>IF(ISTEXT('Facility Data'!D11),'Facility Data'!D11,"")</f>
        <v/>
      </c>
      <c r="J11" s="30" t="str">
        <f t="shared" ref="J11:J74" si="1">IF(I11="","",VLOOKUP(I11, SelectPhs, 2, FALSE))</f>
        <v/>
      </c>
      <c r="K11" s="30" t="str">
        <f t="shared" ref="K11:K74" si="2">IF(C11="","",Scnr)</f>
        <v/>
      </c>
      <c r="L11" s="30" t="str">
        <f>IF(ISTEXT('Facility Data'!F11),'Facility Data'!F11,"")</f>
        <v/>
      </c>
      <c r="M11" s="32" t="str">
        <f t="shared" ref="M11:M74" si="3">IF(L11="","",VLOOKUP(L11, SelectInd, 2, FALSE))</f>
        <v/>
      </c>
      <c r="N11" s="30" t="str">
        <f>IF(ISBLANK('Facility Data'!G11),"",'Facility Data'!G11)</f>
        <v/>
      </c>
      <c r="O11" s="32" t="str">
        <f t="shared" ref="O11:O74" si="4">IF(N11="","",VLOOKUP(N11, ExmCde, 2, FALSE))</f>
        <v/>
      </c>
      <c r="P11" s="30" t="str">
        <f t="shared" ref="P11:P74" si="5">IF(N11="","",VLOOKUP(N11, ExmCde, 3, FALSE))</f>
        <v/>
      </c>
      <c r="Q11" s="33" t="str">
        <f>IF(ISBLANK('Facility Data'!H11),"",'Facility Data'!H11)</f>
        <v/>
      </c>
      <c r="R11" s="30" t="str">
        <f>IF(ISBLANK('Facility Data'!I11),"",'Facility Data'!I11)</f>
        <v>N/A</v>
      </c>
      <c r="S11" s="30" t="str">
        <f>IF(ISBLANK('Facility Data'!J11),"",'Facility Data'!J11)</f>
        <v/>
      </c>
    </row>
    <row r="12" spans="1:19" x14ac:dyDescent="0.2">
      <c r="A12" s="30" t="str">
        <f>IF(NOT(ISBLANK('Facility Data'!$A12)),'Facility Data'!$F$5,"")</f>
        <v/>
      </c>
      <c r="B12" s="30" t="str">
        <f>IF(NOT(ISBLANK('Facility Data'!$A12)),TIDcd,"")</f>
        <v/>
      </c>
      <c r="C12" s="30" t="str">
        <f>IF(NOT(ISBLANK('Facility Data'!$A12)),TpcNm,"")</f>
        <v/>
      </c>
      <c r="D12" s="30" t="str">
        <f>IF(NOT(ISBLANK('Facility Data'!$A12)),'Facility Data'!$F$6,"")</f>
        <v/>
      </c>
      <c r="E12" s="30" t="str">
        <f>IF(ISBLANK('Facility Data'!A12),"",IF('Facility Data'!A12&gt;89,89,'Facility Data'!A12))</f>
        <v/>
      </c>
      <c r="F12" s="31" t="str">
        <f t="shared" ref="F12:F75" ca="1" si="6">IF(ISNUMBER(E12),EDATE(TODAY(),-(E12*12)),"")</f>
        <v/>
      </c>
      <c r="G12" s="30" t="str">
        <f>IF(ISTEXT('Facility Data'!B12),'Facility Data'!B12,"")</f>
        <v/>
      </c>
      <c r="H12" s="30" t="str">
        <f t="shared" si="0"/>
        <v/>
      </c>
      <c r="I12" s="30" t="str">
        <f>IF(ISTEXT('Facility Data'!D12),'Facility Data'!D12,"")</f>
        <v/>
      </c>
      <c r="J12" s="30" t="str">
        <f t="shared" si="1"/>
        <v/>
      </c>
      <c r="K12" s="30" t="str">
        <f t="shared" si="2"/>
        <v/>
      </c>
      <c r="L12" s="30" t="str">
        <f>IF(ISTEXT('Facility Data'!F12),'Facility Data'!F12,"")</f>
        <v/>
      </c>
      <c r="M12" s="32" t="str">
        <f t="shared" si="3"/>
        <v/>
      </c>
      <c r="N12" s="30" t="str">
        <f>IF(ISBLANK('Facility Data'!G12),"",'Facility Data'!G12)</f>
        <v/>
      </c>
      <c r="O12" s="32" t="str">
        <f t="shared" si="4"/>
        <v/>
      </c>
      <c r="P12" s="30" t="str">
        <f t="shared" si="5"/>
        <v/>
      </c>
      <c r="Q12" s="33" t="str">
        <f>IF(ISBLANK('Facility Data'!H12),"",'Facility Data'!H12)</f>
        <v/>
      </c>
      <c r="R12" s="30" t="str">
        <f>IF(ISBLANK('Facility Data'!I12),"",'Facility Data'!I12)</f>
        <v>N/A</v>
      </c>
      <c r="S12" s="30" t="str">
        <f>IF(ISBLANK('Facility Data'!J12),"",'Facility Data'!J12)</f>
        <v/>
      </c>
    </row>
    <row r="13" spans="1:19" x14ac:dyDescent="0.2">
      <c r="A13" s="30" t="str">
        <f>IF(NOT(ISBLANK('Facility Data'!$A13)),'Facility Data'!$F$5,"")</f>
        <v/>
      </c>
      <c r="B13" s="30" t="str">
        <f>IF(NOT(ISBLANK('Facility Data'!$A13)),TIDcd,"")</f>
        <v/>
      </c>
      <c r="C13" s="30" t="str">
        <f>IF(NOT(ISBLANK('Facility Data'!$A13)),TpcNm,"")</f>
        <v/>
      </c>
      <c r="D13" s="30" t="str">
        <f>IF(NOT(ISBLANK('Facility Data'!$A13)),'Facility Data'!$F$6,"")</f>
        <v/>
      </c>
      <c r="E13" s="30" t="str">
        <f>IF(ISBLANK('Facility Data'!A13),"",IF('Facility Data'!A13&gt;89,89,'Facility Data'!A13))</f>
        <v/>
      </c>
      <c r="F13" s="31" t="str">
        <f t="shared" ca="1" si="6"/>
        <v/>
      </c>
      <c r="G13" s="30" t="str">
        <f>IF(ISTEXT('Facility Data'!B13),'Facility Data'!B13,"")</f>
        <v/>
      </c>
      <c r="H13" s="30" t="str">
        <f t="shared" si="0"/>
        <v/>
      </c>
      <c r="I13" s="30" t="str">
        <f>IF(ISTEXT('Facility Data'!D13),'Facility Data'!D13,"")</f>
        <v/>
      </c>
      <c r="J13" s="30" t="str">
        <f t="shared" si="1"/>
        <v/>
      </c>
      <c r="K13" s="30" t="str">
        <f t="shared" si="2"/>
        <v/>
      </c>
      <c r="L13" s="30" t="str">
        <f>IF(ISTEXT('Facility Data'!F13),'Facility Data'!F13,"")</f>
        <v/>
      </c>
      <c r="M13" s="32" t="str">
        <f t="shared" si="3"/>
        <v/>
      </c>
      <c r="N13" s="30" t="str">
        <f>IF(ISBLANK('Facility Data'!G13),"",'Facility Data'!G13)</f>
        <v/>
      </c>
      <c r="O13" s="32" t="str">
        <f t="shared" si="4"/>
        <v/>
      </c>
      <c r="P13" s="30" t="str">
        <f t="shared" si="5"/>
        <v/>
      </c>
      <c r="Q13" s="33" t="str">
        <f>IF(ISBLANK('Facility Data'!H13),"",'Facility Data'!H13)</f>
        <v/>
      </c>
      <c r="R13" s="30" t="str">
        <f>IF(ISBLANK('Facility Data'!I13),"",'Facility Data'!I13)</f>
        <v>N/A</v>
      </c>
      <c r="S13" s="30" t="str">
        <f>IF(ISBLANK('Facility Data'!J13),"",'Facility Data'!J13)</f>
        <v/>
      </c>
    </row>
    <row r="14" spans="1:19" x14ac:dyDescent="0.2">
      <c r="A14" s="30" t="str">
        <f>IF(NOT(ISBLANK('Facility Data'!$A14)),'Facility Data'!$F$5,"")</f>
        <v/>
      </c>
      <c r="B14" s="30" t="str">
        <f>IF(NOT(ISBLANK('Facility Data'!$A14)),TIDcd,"")</f>
        <v/>
      </c>
      <c r="C14" s="30" t="str">
        <f>IF(NOT(ISBLANK('Facility Data'!$A14)),TpcNm,"")</f>
        <v/>
      </c>
      <c r="D14" s="30" t="str">
        <f>IF(NOT(ISBLANK('Facility Data'!$A14)),'Facility Data'!$F$6,"")</f>
        <v/>
      </c>
      <c r="E14" s="30" t="str">
        <f>IF(ISBLANK('Facility Data'!A14),"",IF('Facility Data'!A14&gt;89,89,'Facility Data'!A14))</f>
        <v/>
      </c>
      <c r="F14" s="31" t="str">
        <f t="shared" ca="1" si="6"/>
        <v/>
      </c>
      <c r="G14" s="30" t="str">
        <f>IF(ISTEXT('Facility Data'!B14),'Facility Data'!B14,"")</f>
        <v/>
      </c>
      <c r="H14" s="30" t="str">
        <f t="shared" si="0"/>
        <v/>
      </c>
      <c r="I14" s="30" t="str">
        <f>IF(ISTEXT('Facility Data'!D14),'Facility Data'!D14,"")</f>
        <v/>
      </c>
      <c r="J14" s="30" t="str">
        <f t="shared" si="1"/>
        <v/>
      </c>
      <c r="K14" s="30" t="str">
        <f t="shared" si="2"/>
        <v/>
      </c>
      <c r="L14" s="30" t="str">
        <f>IF(ISTEXT('Facility Data'!F14),'Facility Data'!F14,"")</f>
        <v/>
      </c>
      <c r="M14" s="32" t="str">
        <f t="shared" si="3"/>
        <v/>
      </c>
      <c r="N14" s="30" t="str">
        <f>IF(ISBLANK('Facility Data'!G14),"",'Facility Data'!G14)</f>
        <v/>
      </c>
      <c r="O14" s="32" t="str">
        <f t="shared" si="4"/>
        <v/>
      </c>
      <c r="P14" s="30" t="str">
        <f t="shared" si="5"/>
        <v/>
      </c>
      <c r="Q14" s="33" t="str">
        <f>IF(ISBLANK('Facility Data'!H14),"",'Facility Data'!H14)</f>
        <v/>
      </c>
      <c r="R14" s="30" t="str">
        <f>IF(ISBLANK('Facility Data'!I14),"",'Facility Data'!I14)</f>
        <v>N/A</v>
      </c>
      <c r="S14" s="30" t="str">
        <f>IF(ISBLANK('Facility Data'!J14),"",'Facility Data'!J14)</f>
        <v/>
      </c>
    </row>
    <row r="15" spans="1:19" x14ac:dyDescent="0.2">
      <c r="A15" s="30" t="str">
        <f>IF(NOT(ISBLANK('Facility Data'!$A15)),'Facility Data'!$F$5,"")</f>
        <v/>
      </c>
      <c r="B15" s="30" t="str">
        <f>IF(NOT(ISBLANK('Facility Data'!$A15)),TIDcd,"")</f>
        <v/>
      </c>
      <c r="C15" s="30" t="str">
        <f>IF(NOT(ISBLANK('Facility Data'!$A15)),TpcNm,"")</f>
        <v/>
      </c>
      <c r="D15" s="30" t="str">
        <f>IF(NOT(ISBLANK('Facility Data'!$A15)),'Facility Data'!$F$6,"")</f>
        <v/>
      </c>
      <c r="E15" s="30" t="str">
        <f>IF(ISBLANK('Facility Data'!A15),"",IF('Facility Data'!A15&gt;89,89,'Facility Data'!A15))</f>
        <v/>
      </c>
      <c r="F15" s="31" t="str">
        <f t="shared" ca="1" si="6"/>
        <v/>
      </c>
      <c r="G15" s="30" t="str">
        <f>IF(ISTEXT('Facility Data'!B15),'Facility Data'!B15,"")</f>
        <v/>
      </c>
      <c r="H15" s="30" t="str">
        <f t="shared" si="0"/>
        <v/>
      </c>
      <c r="I15" s="30" t="str">
        <f>IF(ISTEXT('Facility Data'!D15),'Facility Data'!D15,"")</f>
        <v/>
      </c>
      <c r="J15" s="30" t="str">
        <f t="shared" si="1"/>
        <v/>
      </c>
      <c r="K15" s="30" t="str">
        <f t="shared" si="2"/>
        <v/>
      </c>
      <c r="L15" s="30" t="str">
        <f>IF(ISTEXT('Facility Data'!F15),'Facility Data'!F15,"")</f>
        <v/>
      </c>
      <c r="M15" s="32" t="str">
        <f t="shared" si="3"/>
        <v/>
      </c>
      <c r="N15" s="30" t="str">
        <f>IF(ISBLANK('Facility Data'!G15),"",'Facility Data'!G15)</f>
        <v/>
      </c>
      <c r="O15" s="32" t="str">
        <f t="shared" si="4"/>
        <v/>
      </c>
      <c r="P15" s="30" t="str">
        <f t="shared" si="5"/>
        <v/>
      </c>
      <c r="Q15" s="33" t="str">
        <f>IF(ISBLANK('Facility Data'!H15),"",'Facility Data'!H15)</f>
        <v/>
      </c>
      <c r="R15" s="30" t="str">
        <f>IF(ISBLANK('Facility Data'!I15),"",'Facility Data'!I15)</f>
        <v>N/A</v>
      </c>
      <c r="S15" s="30" t="str">
        <f>IF(ISBLANK('Facility Data'!J15),"",'Facility Data'!J15)</f>
        <v/>
      </c>
    </row>
    <row r="16" spans="1:19" x14ac:dyDescent="0.2">
      <c r="A16" s="30" t="str">
        <f>IF(NOT(ISBLANK('Facility Data'!$A16)),'Facility Data'!$F$5,"")</f>
        <v/>
      </c>
      <c r="B16" s="30" t="str">
        <f>IF(NOT(ISBLANK('Facility Data'!$A16)),TIDcd,"")</f>
        <v/>
      </c>
      <c r="C16" s="30" t="str">
        <f>IF(NOT(ISBLANK('Facility Data'!$A16)),TpcNm,"")</f>
        <v/>
      </c>
      <c r="D16" s="30" t="str">
        <f>IF(NOT(ISBLANK('Facility Data'!$A16)),'Facility Data'!$F$6,"")</f>
        <v/>
      </c>
      <c r="E16" s="30" t="str">
        <f>IF(ISBLANK('Facility Data'!A16),"",IF('Facility Data'!A16&gt;89,89,'Facility Data'!A16))</f>
        <v/>
      </c>
      <c r="F16" s="31" t="str">
        <f t="shared" ca="1" si="6"/>
        <v/>
      </c>
      <c r="G16" s="30" t="str">
        <f>IF(ISTEXT('Facility Data'!B16),'Facility Data'!B16,"")</f>
        <v/>
      </c>
      <c r="H16" s="30" t="str">
        <f t="shared" si="0"/>
        <v/>
      </c>
      <c r="I16" s="30" t="str">
        <f>IF(ISTEXT('Facility Data'!D16),'Facility Data'!D16,"")</f>
        <v/>
      </c>
      <c r="J16" s="30" t="str">
        <f t="shared" si="1"/>
        <v/>
      </c>
      <c r="K16" s="30" t="str">
        <f t="shared" si="2"/>
        <v/>
      </c>
      <c r="L16" s="30" t="str">
        <f>IF(ISTEXT('Facility Data'!F16),'Facility Data'!F16,"")</f>
        <v/>
      </c>
      <c r="M16" s="32" t="str">
        <f t="shared" si="3"/>
        <v/>
      </c>
      <c r="N16" s="30" t="str">
        <f>IF(ISBLANK('Facility Data'!G16),"",'Facility Data'!G16)</f>
        <v/>
      </c>
      <c r="O16" s="32" t="str">
        <f t="shared" si="4"/>
        <v/>
      </c>
      <c r="P16" s="30" t="str">
        <f t="shared" si="5"/>
        <v/>
      </c>
      <c r="Q16" s="33" t="str">
        <f>IF(ISBLANK('Facility Data'!H16),"",'Facility Data'!H16)</f>
        <v/>
      </c>
      <c r="R16" s="30" t="str">
        <f>IF(ISBLANK('Facility Data'!I16),"",'Facility Data'!I16)</f>
        <v>N/A</v>
      </c>
      <c r="S16" s="30" t="str">
        <f>IF(ISBLANK('Facility Data'!J16),"",'Facility Data'!J16)</f>
        <v/>
      </c>
    </row>
    <row r="17" spans="1:19" x14ac:dyDescent="0.2">
      <c r="A17" s="30" t="str">
        <f>IF(NOT(ISBLANK('Facility Data'!$A17)),'Facility Data'!$F$5,"")</f>
        <v/>
      </c>
      <c r="B17" s="30" t="str">
        <f>IF(NOT(ISBLANK('Facility Data'!$A17)),TIDcd,"")</f>
        <v/>
      </c>
      <c r="C17" s="30" t="str">
        <f>IF(NOT(ISBLANK('Facility Data'!$A17)),TpcNm,"")</f>
        <v/>
      </c>
      <c r="D17" s="30" t="str">
        <f>IF(NOT(ISBLANK('Facility Data'!$A17)),'Facility Data'!$F$6,"")</f>
        <v/>
      </c>
      <c r="E17" s="30" t="str">
        <f>IF(ISBLANK('Facility Data'!A17),"",IF('Facility Data'!A17&gt;89,89,'Facility Data'!A17))</f>
        <v/>
      </c>
      <c r="F17" s="31" t="str">
        <f t="shared" ca="1" si="6"/>
        <v/>
      </c>
      <c r="G17" s="30" t="str">
        <f>IF(ISTEXT('Facility Data'!B17),'Facility Data'!B17,"")</f>
        <v/>
      </c>
      <c r="H17" s="30" t="str">
        <f t="shared" si="0"/>
        <v/>
      </c>
      <c r="I17" s="30" t="str">
        <f>IF(ISTEXT('Facility Data'!D17),'Facility Data'!D17,"")</f>
        <v/>
      </c>
      <c r="J17" s="30" t="str">
        <f t="shared" si="1"/>
        <v/>
      </c>
      <c r="K17" s="30" t="str">
        <f t="shared" si="2"/>
        <v/>
      </c>
      <c r="L17" s="30" t="str">
        <f>IF(ISTEXT('Facility Data'!F17),'Facility Data'!F17,"")</f>
        <v/>
      </c>
      <c r="M17" s="32" t="str">
        <f t="shared" si="3"/>
        <v/>
      </c>
      <c r="N17" s="30" t="str">
        <f>IF(ISBLANK('Facility Data'!G17),"",'Facility Data'!G17)</f>
        <v/>
      </c>
      <c r="O17" s="32" t="str">
        <f t="shared" si="4"/>
        <v/>
      </c>
      <c r="P17" s="30" t="str">
        <f t="shared" si="5"/>
        <v/>
      </c>
      <c r="Q17" s="33" t="str">
        <f>IF(ISBLANK('Facility Data'!H17),"",'Facility Data'!H17)</f>
        <v/>
      </c>
      <c r="R17" s="30" t="str">
        <f>IF(ISBLANK('Facility Data'!I17),"",'Facility Data'!I17)</f>
        <v>N/A</v>
      </c>
      <c r="S17" s="30" t="str">
        <f>IF(ISBLANK('Facility Data'!J17),"",'Facility Data'!J17)</f>
        <v/>
      </c>
    </row>
    <row r="18" spans="1:19" x14ac:dyDescent="0.2">
      <c r="A18" s="30" t="str">
        <f>IF(NOT(ISBLANK('Facility Data'!$A18)),'Facility Data'!$F$5,"")</f>
        <v/>
      </c>
      <c r="B18" s="30" t="str">
        <f>IF(NOT(ISBLANK('Facility Data'!$A18)),TIDcd,"")</f>
        <v/>
      </c>
      <c r="C18" s="30" t="str">
        <f>IF(NOT(ISBLANK('Facility Data'!$A18)),TpcNm,"")</f>
        <v/>
      </c>
      <c r="D18" s="30" t="str">
        <f>IF(NOT(ISBLANK('Facility Data'!$A18)),'Facility Data'!$F$6,"")</f>
        <v/>
      </c>
      <c r="E18" s="30" t="str">
        <f>IF(ISBLANK('Facility Data'!A18),"",IF('Facility Data'!A18&gt;89,89,'Facility Data'!A18))</f>
        <v/>
      </c>
      <c r="F18" s="31" t="str">
        <f t="shared" ca="1" si="6"/>
        <v/>
      </c>
      <c r="G18" s="30" t="str">
        <f>IF(ISTEXT('Facility Data'!B18),'Facility Data'!B18,"")</f>
        <v/>
      </c>
      <c r="H18" s="30" t="str">
        <f t="shared" si="0"/>
        <v/>
      </c>
      <c r="I18" s="30" t="str">
        <f>IF(ISTEXT('Facility Data'!D18),'Facility Data'!D18,"")</f>
        <v/>
      </c>
      <c r="J18" s="30" t="str">
        <f t="shared" si="1"/>
        <v/>
      </c>
      <c r="K18" s="30" t="str">
        <f t="shared" si="2"/>
        <v/>
      </c>
      <c r="L18" s="30" t="str">
        <f>IF(ISTEXT('Facility Data'!F18),'Facility Data'!F18,"")</f>
        <v/>
      </c>
      <c r="M18" s="32" t="str">
        <f t="shared" si="3"/>
        <v/>
      </c>
      <c r="N18" s="30" t="str">
        <f>IF(ISBLANK('Facility Data'!G18),"",'Facility Data'!G18)</f>
        <v/>
      </c>
      <c r="O18" s="32" t="str">
        <f t="shared" si="4"/>
        <v/>
      </c>
      <c r="P18" s="30" t="str">
        <f t="shared" si="5"/>
        <v/>
      </c>
      <c r="Q18" s="33" t="str">
        <f>IF(ISBLANK('Facility Data'!H18),"",'Facility Data'!H18)</f>
        <v/>
      </c>
      <c r="R18" s="30" t="str">
        <f>IF(ISBLANK('Facility Data'!I18),"",'Facility Data'!I18)</f>
        <v>N/A</v>
      </c>
      <c r="S18" s="30" t="str">
        <f>IF(ISBLANK('Facility Data'!J18),"",'Facility Data'!J18)</f>
        <v/>
      </c>
    </row>
    <row r="19" spans="1:19" x14ac:dyDescent="0.2">
      <c r="A19" s="30" t="str">
        <f>IF(NOT(ISBLANK('Facility Data'!$A19)),'Facility Data'!$F$5,"")</f>
        <v/>
      </c>
      <c r="B19" s="30" t="str">
        <f>IF(NOT(ISBLANK('Facility Data'!$A19)),TIDcd,"")</f>
        <v/>
      </c>
      <c r="C19" s="30" t="str">
        <f>IF(NOT(ISBLANK('Facility Data'!$A19)),TpcNm,"")</f>
        <v/>
      </c>
      <c r="D19" s="30" t="str">
        <f>IF(NOT(ISBLANK('Facility Data'!$A19)),'Facility Data'!$F$6,"")</f>
        <v/>
      </c>
      <c r="E19" s="30" t="str">
        <f>IF(ISBLANK('Facility Data'!A19),"",IF('Facility Data'!A19&gt;89,89,'Facility Data'!A19))</f>
        <v/>
      </c>
      <c r="F19" s="31" t="str">
        <f t="shared" ca="1" si="6"/>
        <v/>
      </c>
      <c r="G19" s="30" t="str">
        <f>IF(ISTEXT('Facility Data'!B19),'Facility Data'!B19,"")</f>
        <v/>
      </c>
      <c r="H19" s="30" t="str">
        <f t="shared" si="0"/>
        <v/>
      </c>
      <c r="I19" s="30" t="str">
        <f>IF(ISTEXT('Facility Data'!D19),'Facility Data'!D19,"")</f>
        <v/>
      </c>
      <c r="J19" s="30" t="str">
        <f t="shared" si="1"/>
        <v/>
      </c>
      <c r="K19" s="30" t="str">
        <f t="shared" si="2"/>
        <v/>
      </c>
      <c r="L19" s="30" t="str">
        <f>IF(ISTEXT('Facility Data'!F19),'Facility Data'!F19,"")</f>
        <v/>
      </c>
      <c r="M19" s="32" t="str">
        <f t="shared" si="3"/>
        <v/>
      </c>
      <c r="N19" s="30" t="str">
        <f>IF(ISBLANK('Facility Data'!G19),"",'Facility Data'!G19)</f>
        <v/>
      </c>
      <c r="O19" s="32" t="str">
        <f t="shared" si="4"/>
        <v/>
      </c>
      <c r="P19" s="30" t="str">
        <f t="shared" si="5"/>
        <v/>
      </c>
      <c r="Q19" s="33" t="str">
        <f>IF(ISBLANK('Facility Data'!H19),"",'Facility Data'!H19)</f>
        <v/>
      </c>
      <c r="R19" s="30" t="str">
        <f>IF(ISBLANK('Facility Data'!I19),"",'Facility Data'!I19)</f>
        <v>N/A</v>
      </c>
      <c r="S19" s="30" t="str">
        <f>IF(ISBLANK('Facility Data'!J19),"",'Facility Data'!J19)</f>
        <v/>
      </c>
    </row>
    <row r="20" spans="1:19" x14ac:dyDescent="0.2">
      <c r="A20" s="30" t="str">
        <f>IF(NOT(ISBLANK('Facility Data'!$A20)),'Facility Data'!$F$5,"")</f>
        <v/>
      </c>
      <c r="B20" s="30" t="str">
        <f>IF(NOT(ISBLANK('Facility Data'!$A20)),TIDcd,"")</f>
        <v/>
      </c>
      <c r="C20" s="30" t="str">
        <f>IF(NOT(ISBLANK('Facility Data'!$A20)),TpcNm,"")</f>
        <v/>
      </c>
      <c r="D20" s="30" t="str">
        <f>IF(NOT(ISBLANK('Facility Data'!$A20)),'Facility Data'!$F$6,"")</f>
        <v/>
      </c>
      <c r="E20" s="30" t="str">
        <f>IF(ISBLANK('Facility Data'!A20),"",IF('Facility Data'!A20&gt;89,89,'Facility Data'!A20))</f>
        <v/>
      </c>
      <c r="F20" s="31" t="str">
        <f t="shared" ca="1" si="6"/>
        <v/>
      </c>
      <c r="G20" s="30" t="str">
        <f>IF(ISTEXT('Facility Data'!B20),'Facility Data'!B20,"")</f>
        <v/>
      </c>
      <c r="H20" s="30" t="str">
        <f t="shared" si="0"/>
        <v/>
      </c>
      <c r="I20" s="30" t="str">
        <f>IF(ISTEXT('Facility Data'!D20),'Facility Data'!D20,"")</f>
        <v/>
      </c>
      <c r="J20" s="30" t="str">
        <f t="shared" si="1"/>
        <v/>
      </c>
      <c r="K20" s="30" t="str">
        <f t="shared" si="2"/>
        <v/>
      </c>
      <c r="L20" s="30" t="str">
        <f>IF(ISTEXT('Facility Data'!F20),'Facility Data'!F20,"")</f>
        <v/>
      </c>
      <c r="M20" s="32" t="str">
        <f t="shared" si="3"/>
        <v/>
      </c>
      <c r="N20" s="30" t="str">
        <f>IF(ISBLANK('Facility Data'!G20),"",'Facility Data'!G20)</f>
        <v/>
      </c>
      <c r="O20" s="32" t="str">
        <f t="shared" si="4"/>
        <v/>
      </c>
      <c r="P20" s="30" t="str">
        <f t="shared" si="5"/>
        <v/>
      </c>
      <c r="Q20" s="33" t="str">
        <f>IF(ISBLANK('Facility Data'!H20),"",'Facility Data'!H20)</f>
        <v/>
      </c>
      <c r="R20" s="30" t="str">
        <f>IF(ISBLANK('Facility Data'!I20),"",'Facility Data'!I20)</f>
        <v>N/A</v>
      </c>
      <c r="S20" s="30" t="str">
        <f>IF(ISBLANK('Facility Data'!J20),"",'Facility Data'!J20)</f>
        <v/>
      </c>
    </row>
    <row r="21" spans="1:19" x14ac:dyDescent="0.2">
      <c r="A21" s="30" t="str">
        <f>IF(NOT(ISBLANK('Facility Data'!$A21)),'Facility Data'!$F$5,"")</f>
        <v/>
      </c>
      <c r="B21" s="30" t="str">
        <f>IF(NOT(ISBLANK('Facility Data'!$A21)),TIDcd,"")</f>
        <v/>
      </c>
      <c r="C21" s="30" t="str">
        <f>IF(NOT(ISBLANK('Facility Data'!$A21)),TpcNm,"")</f>
        <v/>
      </c>
      <c r="D21" s="30" t="str">
        <f>IF(NOT(ISBLANK('Facility Data'!$A21)),'Facility Data'!$F$6,"")</f>
        <v/>
      </c>
      <c r="E21" s="30" t="str">
        <f>IF(ISBLANK('Facility Data'!A21),"",IF('Facility Data'!A21&gt;89,89,'Facility Data'!A21))</f>
        <v/>
      </c>
      <c r="F21" s="31" t="str">
        <f t="shared" ca="1" si="6"/>
        <v/>
      </c>
      <c r="G21" s="30" t="str">
        <f>IF(ISTEXT('Facility Data'!B21),'Facility Data'!B21,"")</f>
        <v/>
      </c>
      <c r="H21" s="30" t="str">
        <f t="shared" si="0"/>
        <v/>
      </c>
      <c r="I21" s="30" t="str">
        <f>IF(ISTEXT('Facility Data'!D21),'Facility Data'!D21,"")</f>
        <v/>
      </c>
      <c r="J21" s="30" t="str">
        <f t="shared" si="1"/>
        <v/>
      </c>
      <c r="K21" s="30" t="str">
        <f t="shared" si="2"/>
        <v/>
      </c>
      <c r="L21" s="30" t="str">
        <f>IF(ISTEXT('Facility Data'!F21),'Facility Data'!F21,"")</f>
        <v/>
      </c>
      <c r="M21" s="32" t="str">
        <f t="shared" si="3"/>
        <v/>
      </c>
      <c r="N21" s="30" t="str">
        <f>IF(ISBLANK('Facility Data'!G21),"",'Facility Data'!G21)</f>
        <v/>
      </c>
      <c r="O21" s="32" t="str">
        <f t="shared" si="4"/>
        <v/>
      </c>
      <c r="P21" s="30" t="str">
        <f t="shared" si="5"/>
        <v/>
      </c>
      <c r="Q21" s="33" t="str">
        <f>IF(ISBLANK('Facility Data'!H21),"",'Facility Data'!H21)</f>
        <v/>
      </c>
      <c r="R21" s="30" t="str">
        <f>IF(ISBLANK('Facility Data'!I21),"",'Facility Data'!I21)</f>
        <v>N/A</v>
      </c>
      <c r="S21" s="30" t="str">
        <f>IF(ISBLANK('Facility Data'!J21),"",'Facility Data'!J21)</f>
        <v/>
      </c>
    </row>
    <row r="22" spans="1:19" x14ac:dyDescent="0.2">
      <c r="A22" s="30" t="str">
        <f>IF(NOT(ISBLANK('Facility Data'!$A22)),'Facility Data'!$F$5,"")</f>
        <v/>
      </c>
      <c r="B22" s="30" t="str">
        <f>IF(NOT(ISBLANK('Facility Data'!$A22)),TIDcd,"")</f>
        <v/>
      </c>
      <c r="C22" s="30" t="str">
        <f>IF(NOT(ISBLANK('Facility Data'!$A22)),TpcNm,"")</f>
        <v/>
      </c>
      <c r="D22" s="30" t="str">
        <f>IF(NOT(ISBLANK('Facility Data'!$A22)),'Facility Data'!$F$6,"")</f>
        <v/>
      </c>
      <c r="E22" s="30" t="str">
        <f>IF(ISBLANK('Facility Data'!A22),"",IF('Facility Data'!A22&gt;89,89,'Facility Data'!A22))</f>
        <v/>
      </c>
      <c r="F22" s="31" t="str">
        <f t="shared" ca="1" si="6"/>
        <v/>
      </c>
      <c r="G22" s="30" t="str">
        <f>IF(ISTEXT('Facility Data'!B22),'Facility Data'!B22,"")</f>
        <v/>
      </c>
      <c r="H22" s="30" t="str">
        <f t="shared" si="0"/>
        <v/>
      </c>
      <c r="I22" s="30" t="str">
        <f>IF(ISTEXT('Facility Data'!D22),'Facility Data'!D22,"")</f>
        <v/>
      </c>
      <c r="J22" s="30" t="str">
        <f t="shared" si="1"/>
        <v/>
      </c>
      <c r="K22" s="30" t="str">
        <f t="shared" si="2"/>
        <v/>
      </c>
      <c r="L22" s="30" t="str">
        <f>IF(ISTEXT('Facility Data'!F22),'Facility Data'!F22,"")</f>
        <v/>
      </c>
      <c r="M22" s="32" t="str">
        <f t="shared" si="3"/>
        <v/>
      </c>
      <c r="N22" s="30" t="str">
        <f>IF(ISBLANK('Facility Data'!G22),"",'Facility Data'!G22)</f>
        <v/>
      </c>
      <c r="O22" s="32" t="str">
        <f t="shared" si="4"/>
        <v/>
      </c>
      <c r="P22" s="30" t="str">
        <f t="shared" si="5"/>
        <v/>
      </c>
      <c r="Q22" s="33" t="str">
        <f>IF(ISBLANK('Facility Data'!H22),"",'Facility Data'!H22)</f>
        <v/>
      </c>
      <c r="R22" s="30" t="str">
        <f>IF(ISBLANK('Facility Data'!I22),"",'Facility Data'!I22)</f>
        <v>N/A</v>
      </c>
      <c r="S22" s="30" t="str">
        <f>IF(ISBLANK('Facility Data'!J22),"",'Facility Data'!J22)</f>
        <v/>
      </c>
    </row>
    <row r="23" spans="1:19" x14ac:dyDescent="0.2">
      <c r="A23" s="30" t="str">
        <f>IF(NOT(ISBLANK('Facility Data'!$A23)),'Facility Data'!$F$5,"")</f>
        <v/>
      </c>
      <c r="B23" s="30" t="str">
        <f>IF(NOT(ISBLANK('Facility Data'!$A23)),TIDcd,"")</f>
        <v/>
      </c>
      <c r="C23" s="30" t="str">
        <f>IF(NOT(ISBLANK('Facility Data'!$A23)),TpcNm,"")</f>
        <v/>
      </c>
      <c r="D23" s="30" t="str">
        <f>IF(NOT(ISBLANK('Facility Data'!$A23)),'Facility Data'!$F$6,"")</f>
        <v/>
      </c>
      <c r="E23" s="30" t="str">
        <f>IF(ISBLANK('Facility Data'!A23),"",IF('Facility Data'!A23&gt;89,89,'Facility Data'!A23))</f>
        <v/>
      </c>
      <c r="F23" s="31" t="str">
        <f t="shared" ca="1" si="6"/>
        <v/>
      </c>
      <c r="G23" s="30" t="str">
        <f>IF(ISTEXT('Facility Data'!B23),'Facility Data'!B23,"")</f>
        <v/>
      </c>
      <c r="H23" s="30" t="str">
        <f t="shared" si="0"/>
        <v/>
      </c>
      <c r="I23" s="30" t="str">
        <f>IF(ISTEXT('Facility Data'!D23),'Facility Data'!D23,"")</f>
        <v/>
      </c>
      <c r="J23" s="30" t="str">
        <f t="shared" si="1"/>
        <v/>
      </c>
      <c r="K23" s="30" t="str">
        <f t="shared" si="2"/>
        <v/>
      </c>
      <c r="L23" s="30" t="str">
        <f>IF(ISTEXT('Facility Data'!F23),'Facility Data'!F23,"")</f>
        <v/>
      </c>
      <c r="M23" s="32" t="str">
        <f t="shared" si="3"/>
        <v/>
      </c>
      <c r="N23" s="30" t="str">
        <f>IF(ISBLANK('Facility Data'!G23),"",'Facility Data'!G23)</f>
        <v/>
      </c>
      <c r="O23" s="32" t="str">
        <f t="shared" si="4"/>
        <v/>
      </c>
      <c r="P23" s="30" t="str">
        <f t="shared" si="5"/>
        <v/>
      </c>
      <c r="Q23" s="33" t="str">
        <f>IF(ISBLANK('Facility Data'!H23),"",'Facility Data'!H23)</f>
        <v/>
      </c>
      <c r="R23" s="30" t="str">
        <f>IF(ISBLANK('Facility Data'!I23),"",'Facility Data'!I23)</f>
        <v>N/A</v>
      </c>
      <c r="S23" s="30" t="str">
        <f>IF(ISBLANK('Facility Data'!J23),"",'Facility Data'!J23)</f>
        <v/>
      </c>
    </row>
    <row r="24" spans="1:19" x14ac:dyDescent="0.2">
      <c r="A24" s="30" t="str">
        <f>IF(NOT(ISBLANK('Facility Data'!$A24)),'Facility Data'!$F$5,"")</f>
        <v/>
      </c>
      <c r="B24" s="30" t="str">
        <f>IF(NOT(ISBLANK('Facility Data'!$A24)),TIDcd,"")</f>
        <v/>
      </c>
      <c r="C24" s="30" t="str">
        <f>IF(NOT(ISBLANK('Facility Data'!$A24)),TpcNm,"")</f>
        <v/>
      </c>
      <c r="D24" s="30" t="str">
        <f>IF(NOT(ISBLANK('Facility Data'!$A24)),'Facility Data'!$F$6,"")</f>
        <v/>
      </c>
      <c r="E24" s="30" t="str">
        <f>IF(ISBLANK('Facility Data'!A24),"",IF('Facility Data'!A24&gt;89,89,'Facility Data'!A24))</f>
        <v/>
      </c>
      <c r="F24" s="31" t="str">
        <f t="shared" ca="1" si="6"/>
        <v/>
      </c>
      <c r="G24" s="30" t="str">
        <f>IF(ISTEXT('Facility Data'!B24),'Facility Data'!B24,"")</f>
        <v/>
      </c>
      <c r="H24" s="30" t="str">
        <f t="shared" si="0"/>
        <v/>
      </c>
      <c r="I24" s="30" t="str">
        <f>IF(ISTEXT('Facility Data'!D24),'Facility Data'!D24,"")</f>
        <v/>
      </c>
      <c r="J24" s="30" t="str">
        <f t="shared" si="1"/>
        <v/>
      </c>
      <c r="K24" s="30" t="str">
        <f t="shared" si="2"/>
        <v/>
      </c>
      <c r="L24" s="30" t="str">
        <f>IF(ISTEXT('Facility Data'!F24),'Facility Data'!F24,"")</f>
        <v/>
      </c>
      <c r="M24" s="32" t="str">
        <f t="shared" si="3"/>
        <v/>
      </c>
      <c r="N24" s="30" t="str">
        <f>IF(ISBLANK('Facility Data'!G24),"",'Facility Data'!G24)</f>
        <v/>
      </c>
      <c r="O24" s="32" t="str">
        <f t="shared" si="4"/>
        <v/>
      </c>
      <c r="P24" s="30" t="str">
        <f t="shared" si="5"/>
        <v/>
      </c>
      <c r="Q24" s="33" t="str">
        <f>IF(ISBLANK('Facility Data'!H24),"",'Facility Data'!H24)</f>
        <v/>
      </c>
      <c r="R24" s="30" t="str">
        <f>IF(ISBLANK('Facility Data'!I24),"",'Facility Data'!I24)</f>
        <v>N/A</v>
      </c>
      <c r="S24" s="30" t="str">
        <f>IF(ISBLANK('Facility Data'!J24),"",'Facility Data'!J24)</f>
        <v/>
      </c>
    </row>
    <row r="25" spans="1:19" x14ac:dyDescent="0.2">
      <c r="A25" s="30" t="str">
        <f>IF(NOT(ISBLANK('Facility Data'!$A25)),'Facility Data'!$F$5,"")</f>
        <v/>
      </c>
      <c r="B25" s="30" t="str">
        <f>IF(NOT(ISBLANK('Facility Data'!$A25)),TIDcd,"")</f>
        <v/>
      </c>
      <c r="C25" s="30" t="str">
        <f>IF(NOT(ISBLANK('Facility Data'!$A25)),TpcNm,"")</f>
        <v/>
      </c>
      <c r="D25" s="30" t="str">
        <f>IF(NOT(ISBLANK('Facility Data'!$A25)),'Facility Data'!$F$6,"")</f>
        <v/>
      </c>
      <c r="E25" s="30" t="str">
        <f>IF(ISBLANK('Facility Data'!A25),"",IF('Facility Data'!A25&gt;89,89,'Facility Data'!A25))</f>
        <v/>
      </c>
      <c r="F25" s="31" t="str">
        <f t="shared" ca="1" si="6"/>
        <v/>
      </c>
      <c r="G25" s="30" t="str">
        <f>IF(ISTEXT('Facility Data'!B25),'Facility Data'!B25,"")</f>
        <v/>
      </c>
      <c r="H25" s="30" t="str">
        <f t="shared" si="0"/>
        <v/>
      </c>
      <c r="I25" s="30" t="str">
        <f>IF(ISTEXT('Facility Data'!D25),'Facility Data'!D25,"")</f>
        <v/>
      </c>
      <c r="J25" s="30" t="str">
        <f t="shared" si="1"/>
        <v/>
      </c>
      <c r="K25" s="30" t="str">
        <f t="shared" si="2"/>
        <v/>
      </c>
      <c r="L25" s="30" t="str">
        <f>IF(ISTEXT('Facility Data'!F25),'Facility Data'!F25,"")</f>
        <v/>
      </c>
      <c r="M25" s="32" t="str">
        <f t="shared" si="3"/>
        <v/>
      </c>
      <c r="N25" s="30" t="str">
        <f>IF(ISBLANK('Facility Data'!G25),"",'Facility Data'!G25)</f>
        <v/>
      </c>
      <c r="O25" s="32" t="str">
        <f t="shared" si="4"/>
        <v/>
      </c>
      <c r="P25" s="30" t="str">
        <f t="shared" si="5"/>
        <v/>
      </c>
      <c r="Q25" s="33" t="str">
        <f>IF(ISBLANK('Facility Data'!H25),"",'Facility Data'!H25)</f>
        <v/>
      </c>
      <c r="R25" s="30" t="str">
        <f>IF(ISBLANK('Facility Data'!I25),"",'Facility Data'!I25)</f>
        <v>N/A</v>
      </c>
      <c r="S25" s="30" t="str">
        <f>IF(ISBLANK('Facility Data'!J25),"",'Facility Data'!J25)</f>
        <v/>
      </c>
    </row>
    <row r="26" spans="1:19" x14ac:dyDescent="0.2">
      <c r="A26" s="30" t="str">
        <f>IF(NOT(ISBLANK('Facility Data'!$A26)),'Facility Data'!$F$5,"")</f>
        <v/>
      </c>
      <c r="B26" s="30" t="str">
        <f>IF(NOT(ISBLANK('Facility Data'!$A26)),TIDcd,"")</f>
        <v/>
      </c>
      <c r="C26" s="30" t="str">
        <f>IF(NOT(ISBLANK('Facility Data'!$A26)),TpcNm,"")</f>
        <v/>
      </c>
      <c r="D26" s="30" t="str">
        <f>IF(NOT(ISBLANK('Facility Data'!$A26)),'Facility Data'!$F$6,"")</f>
        <v/>
      </c>
      <c r="E26" s="30" t="str">
        <f>IF(ISBLANK('Facility Data'!A26),"",IF('Facility Data'!A26&gt;89,89,'Facility Data'!A26))</f>
        <v/>
      </c>
      <c r="F26" s="31" t="str">
        <f t="shared" ca="1" si="6"/>
        <v/>
      </c>
      <c r="G26" s="30" t="str">
        <f>IF(ISTEXT('Facility Data'!B26),'Facility Data'!B26,"")</f>
        <v/>
      </c>
      <c r="H26" s="30" t="str">
        <f t="shared" si="0"/>
        <v/>
      </c>
      <c r="I26" s="30" t="str">
        <f>IF(ISTEXT('Facility Data'!D26),'Facility Data'!D26,"")</f>
        <v/>
      </c>
      <c r="J26" s="30" t="str">
        <f t="shared" si="1"/>
        <v/>
      </c>
      <c r="K26" s="30" t="str">
        <f t="shared" si="2"/>
        <v/>
      </c>
      <c r="L26" s="30" t="str">
        <f>IF(ISTEXT('Facility Data'!F26),'Facility Data'!F26,"")</f>
        <v/>
      </c>
      <c r="M26" s="32" t="str">
        <f t="shared" si="3"/>
        <v/>
      </c>
      <c r="N26" s="30" t="str">
        <f>IF(ISBLANK('Facility Data'!G26),"",'Facility Data'!G26)</f>
        <v/>
      </c>
      <c r="O26" s="32" t="str">
        <f t="shared" si="4"/>
        <v/>
      </c>
      <c r="P26" s="30" t="str">
        <f t="shared" si="5"/>
        <v/>
      </c>
      <c r="Q26" s="33" t="str">
        <f>IF(ISBLANK('Facility Data'!H26),"",'Facility Data'!H26)</f>
        <v/>
      </c>
      <c r="R26" s="30" t="str">
        <f>IF(ISBLANK('Facility Data'!I26),"",'Facility Data'!I26)</f>
        <v>N/A</v>
      </c>
      <c r="S26" s="30" t="str">
        <f>IF(ISBLANK('Facility Data'!J26),"",'Facility Data'!J26)</f>
        <v/>
      </c>
    </row>
    <row r="27" spans="1:19" x14ac:dyDescent="0.2">
      <c r="A27" s="30" t="str">
        <f>IF(NOT(ISBLANK('Facility Data'!$A27)),'Facility Data'!$F$5,"")</f>
        <v/>
      </c>
      <c r="B27" s="30" t="str">
        <f>IF(NOT(ISBLANK('Facility Data'!$A27)),TIDcd,"")</f>
        <v/>
      </c>
      <c r="C27" s="30" t="str">
        <f>IF(NOT(ISBLANK('Facility Data'!$A27)),TpcNm,"")</f>
        <v/>
      </c>
      <c r="D27" s="30" t="str">
        <f>IF(NOT(ISBLANK('Facility Data'!$A27)),'Facility Data'!$F$6,"")</f>
        <v/>
      </c>
      <c r="E27" s="30" t="str">
        <f>IF(ISBLANK('Facility Data'!A27),"",IF('Facility Data'!A27&gt;89,89,'Facility Data'!A27))</f>
        <v/>
      </c>
      <c r="F27" s="31" t="str">
        <f t="shared" ca="1" si="6"/>
        <v/>
      </c>
      <c r="G27" s="30" t="str">
        <f>IF(ISTEXT('Facility Data'!B27),'Facility Data'!B27,"")</f>
        <v/>
      </c>
      <c r="H27" s="30" t="str">
        <f t="shared" si="0"/>
        <v/>
      </c>
      <c r="I27" s="30" t="str">
        <f>IF(ISTEXT('Facility Data'!D27),'Facility Data'!D27,"")</f>
        <v/>
      </c>
      <c r="J27" s="30" t="str">
        <f t="shared" si="1"/>
        <v/>
      </c>
      <c r="K27" s="30" t="str">
        <f t="shared" si="2"/>
        <v/>
      </c>
      <c r="L27" s="30" t="str">
        <f>IF(ISTEXT('Facility Data'!F27),'Facility Data'!F27,"")</f>
        <v/>
      </c>
      <c r="M27" s="32" t="str">
        <f t="shared" si="3"/>
        <v/>
      </c>
      <c r="N27" s="30" t="str">
        <f>IF(ISBLANK('Facility Data'!G27),"",'Facility Data'!G27)</f>
        <v/>
      </c>
      <c r="O27" s="32" t="str">
        <f t="shared" si="4"/>
        <v/>
      </c>
      <c r="P27" s="30" t="str">
        <f t="shared" si="5"/>
        <v/>
      </c>
      <c r="Q27" s="33" t="str">
        <f>IF(ISBLANK('Facility Data'!H27),"",'Facility Data'!H27)</f>
        <v/>
      </c>
      <c r="R27" s="30" t="str">
        <f>IF(ISBLANK('Facility Data'!I27),"",'Facility Data'!I27)</f>
        <v>N/A</v>
      </c>
      <c r="S27" s="30" t="str">
        <f>IF(ISBLANK('Facility Data'!J27),"",'Facility Data'!J27)</f>
        <v/>
      </c>
    </row>
    <row r="28" spans="1:19" x14ac:dyDescent="0.2">
      <c r="A28" s="30" t="str">
        <f>IF(NOT(ISBLANK('Facility Data'!$A28)),'Facility Data'!$F$5,"")</f>
        <v/>
      </c>
      <c r="B28" s="30" t="str">
        <f>IF(NOT(ISBLANK('Facility Data'!$A28)),TIDcd,"")</f>
        <v/>
      </c>
      <c r="C28" s="30" t="str">
        <f>IF(NOT(ISBLANK('Facility Data'!$A28)),TpcNm,"")</f>
        <v/>
      </c>
      <c r="D28" s="30" t="str">
        <f>IF(NOT(ISBLANK('Facility Data'!$A28)),'Facility Data'!$F$6,"")</f>
        <v/>
      </c>
      <c r="E28" s="30" t="str">
        <f>IF(ISBLANK('Facility Data'!A28),"",IF('Facility Data'!A28&gt;89,89,'Facility Data'!A28))</f>
        <v/>
      </c>
      <c r="F28" s="31" t="str">
        <f t="shared" ca="1" si="6"/>
        <v/>
      </c>
      <c r="G28" s="30" t="str">
        <f>IF(ISTEXT('Facility Data'!B28),'Facility Data'!B28,"")</f>
        <v/>
      </c>
      <c r="H28" s="30" t="str">
        <f t="shared" si="0"/>
        <v/>
      </c>
      <c r="I28" s="30" t="str">
        <f>IF(ISTEXT('Facility Data'!D28),'Facility Data'!D28,"")</f>
        <v/>
      </c>
      <c r="J28" s="30" t="str">
        <f t="shared" si="1"/>
        <v/>
      </c>
      <c r="K28" s="30" t="str">
        <f t="shared" si="2"/>
        <v/>
      </c>
      <c r="L28" s="30" t="str">
        <f>IF(ISTEXT('Facility Data'!F28),'Facility Data'!F28,"")</f>
        <v/>
      </c>
      <c r="M28" s="32" t="str">
        <f t="shared" si="3"/>
        <v/>
      </c>
      <c r="N28" s="30" t="str">
        <f>IF(ISBLANK('Facility Data'!G28),"",'Facility Data'!G28)</f>
        <v/>
      </c>
      <c r="O28" s="32" t="str">
        <f t="shared" si="4"/>
        <v/>
      </c>
      <c r="P28" s="30" t="str">
        <f t="shared" si="5"/>
        <v/>
      </c>
      <c r="Q28" s="33" t="str">
        <f>IF(ISBLANK('Facility Data'!H28),"",'Facility Data'!H28)</f>
        <v/>
      </c>
      <c r="R28" s="30" t="str">
        <f>IF(ISBLANK('Facility Data'!I28),"",'Facility Data'!I28)</f>
        <v>N/A</v>
      </c>
      <c r="S28" s="30" t="str">
        <f>IF(ISBLANK('Facility Data'!J28),"",'Facility Data'!J28)</f>
        <v/>
      </c>
    </row>
    <row r="29" spans="1:19" x14ac:dyDescent="0.2">
      <c r="A29" s="30" t="str">
        <f>IF(NOT(ISBLANK('Facility Data'!$A29)),'Facility Data'!$F$5,"")</f>
        <v/>
      </c>
      <c r="B29" s="30" t="str">
        <f>IF(NOT(ISBLANK('Facility Data'!$A29)),TIDcd,"")</f>
        <v/>
      </c>
      <c r="C29" s="30" t="str">
        <f>IF(NOT(ISBLANK('Facility Data'!$A29)),TpcNm,"")</f>
        <v/>
      </c>
      <c r="D29" s="30" t="str">
        <f>IF(NOT(ISBLANK('Facility Data'!$A29)),'Facility Data'!$F$6,"")</f>
        <v/>
      </c>
      <c r="E29" s="30" t="str">
        <f>IF(ISBLANK('Facility Data'!A29),"",IF('Facility Data'!A29&gt;89,89,'Facility Data'!A29))</f>
        <v/>
      </c>
      <c r="F29" s="31" t="str">
        <f t="shared" ca="1" si="6"/>
        <v/>
      </c>
      <c r="G29" s="30" t="str">
        <f>IF(ISTEXT('Facility Data'!B29),'Facility Data'!B29,"")</f>
        <v/>
      </c>
      <c r="H29" s="30" t="str">
        <f t="shared" si="0"/>
        <v/>
      </c>
      <c r="I29" s="30" t="str">
        <f>IF(ISTEXT('Facility Data'!D29),'Facility Data'!D29,"")</f>
        <v/>
      </c>
      <c r="J29" s="30" t="str">
        <f t="shared" si="1"/>
        <v/>
      </c>
      <c r="K29" s="30" t="str">
        <f t="shared" si="2"/>
        <v/>
      </c>
      <c r="L29" s="30" t="str">
        <f>IF(ISTEXT('Facility Data'!F29),'Facility Data'!F29,"")</f>
        <v/>
      </c>
      <c r="M29" s="32" t="str">
        <f t="shared" si="3"/>
        <v/>
      </c>
      <c r="N29" s="30" t="str">
        <f>IF(ISBLANK('Facility Data'!G29),"",'Facility Data'!G29)</f>
        <v/>
      </c>
      <c r="O29" s="32" t="str">
        <f t="shared" si="4"/>
        <v/>
      </c>
      <c r="P29" s="30" t="str">
        <f t="shared" si="5"/>
        <v/>
      </c>
      <c r="Q29" s="33" t="str">
        <f>IF(ISBLANK('Facility Data'!H29),"",'Facility Data'!H29)</f>
        <v/>
      </c>
      <c r="R29" s="30" t="str">
        <f>IF(ISBLANK('Facility Data'!I29),"",'Facility Data'!I29)</f>
        <v>N/A</v>
      </c>
      <c r="S29" s="30" t="str">
        <f>IF(ISBLANK('Facility Data'!J29),"",'Facility Data'!J29)</f>
        <v/>
      </c>
    </row>
    <row r="30" spans="1:19" x14ac:dyDescent="0.2">
      <c r="A30" s="30" t="str">
        <f>IF(NOT(ISBLANK('Facility Data'!$A30)),'Facility Data'!$F$5,"")</f>
        <v/>
      </c>
      <c r="B30" s="30" t="str">
        <f>IF(NOT(ISBLANK('Facility Data'!$A30)),TIDcd,"")</f>
        <v/>
      </c>
      <c r="C30" s="30" t="str">
        <f>IF(NOT(ISBLANK('Facility Data'!$A30)),TpcNm,"")</f>
        <v/>
      </c>
      <c r="D30" s="30" t="str">
        <f>IF(NOT(ISBLANK('Facility Data'!$A30)),'Facility Data'!$F$6,"")</f>
        <v/>
      </c>
      <c r="E30" s="30" t="str">
        <f>IF(ISBLANK('Facility Data'!A30),"",IF('Facility Data'!A30&gt;89,89,'Facility Data'!A30))</f>
        <v/>
      </c>
      <c r="F30" s="31" t="str">
        <f t="shared" ca="1" si="6"/>
        <v/>
      </c>
      <c r="G30" s="30" t="str">
        <f>IF(ISTEXT('Facility Data'!B30),'Facility Data'!B30,"")</f>
        <v/>
      </c>
      <c r="H30" s="30" t="str">
        <f t="shared" si="0"/>
        <v/>
      </c>
      <c r="I30" s="30" t="str">
        <f>IF(ISTEXT('Facility Data'!D30),'Facility Data'!D30,"")</f>
        <v/>
      </c>
      <c r="J30" s="30" t="str">
        <f t="shared" si="1"/>
        <v/>
      </c>
      <c r="K30" s="30" t="str">
        <f t="shared" si="2"/>
        <v/>
      </c>
      <c r="L30" s="30" t="str">
        <f>IF(ISTEXT('Facility Data'!F30),'Facility Data'!F30,"")</f>
        <v/>
      </c>
      <c r="M30" s="32" t="str">
        <f t="shared" si="3"/>
        <v/>
      </c>
      <c r="N30" s="30" t="str">
        <f>IF(ISBLANK('Facility Data'!G30),"",'Facility Data'!G30)</f>
        <v/>
      </c>
      <c r="O30" s="32" t="str">
        <f t="shared" si="4"/>
        <v/>
      </c>
      <c r="P30" s="30" t="str">
        <f t="shared" si="5"/>
        <v/>
      </c>
      <c r="Q30" s="33" t="str">
        <f>IF(ISBLANK('Facility Data'!H30),"",'Facility Data'!H30)</f>
        <v/>
      </c>
      <c r="R30" s="30" t="str">
        <f>IF(ISBLANK('Facility Data'!I30),"",'Facility Data'!I30)</f>
        <v>N/A</v>
      </c>
      <c r="S30" s="30" t="str">
        <f>IF(ISBLANK('Facility Data'!J30),"",'Facility Data'!J30)</f>
        <v/>
      </c>
    </row>
    <row r="31" spans="1:19" x14ac:dyDescent="0.2">
      <c r="A31" s="30" t="str">
        <f>IF(NOT(ISBLANK('Facility Data'!$A31)),'Facility Data'!$F$5,"")</f>
        <v/>
      </c>
      <c r="B31" s="30" t="str">
        <f>IF(NOT(ISBLANK('Facility Data'!$A31)),TIDcd,"")</f>
        <v/>
      </c>
      <c r="C31" s="30" t="str">
        <f>IF(NOT(ISBLANK('Facility Data'!$A31)),TpcNm,"")</f>
        <v/>
      </c>
      <c r="D31" s="30" t="str">
        <f>IF(NOT(ISBLANK('Facility Data'!$A31)),'Facility Data'!$F$6,"")</f>
        <v/>
      </c>
      <c r="E31" s="30" t="str">
        <f>IF(ISBLANK('Facility Data'!A31),"",IF('Facility Data'!A31&gt;89,89,'Facility Data'!A31))</f>
        <v/>
      </c>
      <c r="F31" s="31" t="str">
        <f t="shared" ca="1" si="6"/>
        <v/>
      </c>
      <c r="G31" s="30" t="str">
        <f>IF(ISTEXT('Facility Data'!B31),'Facility Data'!B31,"")</f>
        <v/>
      </c>
      <c r="H31" s="30" t="str">
        <f t="shared" si="0"/>
        <v/>
      </c>
      <c r="I31" s="30" t="str">
        <f>IF(ISTEXT('Facility Data'!D31),'Facility Data'!D31,"")</f>
        <v/>
      </c>
      <c r="J31" s="30" t="str">
        <f t="shared" si="1"/>
        <v/>
      </c>
      <c r="K31" s="30" t="str">
        <f t="shared" si="2"/>
        <v/>
      </c>
      <c r="L31" s="30" t="str">
        <f>IF(ISTEXT('Facility Data'!F31),'Facility Data'!F31,"")</f>
        <v/>
      </c>
      <c r="M31" s="32" t="str">
        <f t="shared" si="3"/>
        <v/>
      </c>
      <c r="N31" s="30" t="str">
        <f>IF(ISBLANK('Facility Data'!G31),"",'Facility Data'!G31)</f>
        <v/>
      </c>
      <c r="O31" s="32" t="str">
        <f t="shared" si="4"/>
        <v/>
      </c>
      <c r="P31" s="30" t="str">
        <f t="shared" si="5"/>
        <v/>
      </c>
      <c r="Q31" s="33" t="str">
        <f>IF(ISBLANK('Facility Data'!H31),"",'Facility Data'!H31)</f>
        <v/>
      </c>
      <c r="R31" s="30" t="str">
        <f>IF(ISBLANK('Facility Data'!I31),"",'Facility Data'!I31)</f>
        <v>N/A</v>
      </c>
      <c r="S31" s="30" t="str">
        <f>IF(ISBLANK('Facility Data'!J31),"",'Facility Data'!J31)</f>
        <v/>
      </c>
    </row>
    <row r="32" spans="1:19" x14ac:dyDescent="0.2">
      <c r="A32" s="30" t="str">
        <f>IF(NOT(ISBLANK('Facility Data'!$A32)),'Facility Data'!$F$5,"")</f>
        <v/>
      </c>
      <c r="B32" s="30" t="str">
        <f>IF(NOT(ISBLANK('Facility Data'!$A32)),TIDcd,"")</f>
        <v/>
      </c>
      <c r="C32" s="30" t="str">
        <f>IF(NOT(ISBLANK('Facility Data'!$A32)),TpcNm,"")</f>
        <v/>
      </c>
      <c r="D32" s="30" t="str">
        <f>IF(NOT(ISBLANK('Facility Data'!$A32)),'Facility Data'!$F$6,"")</f>
        <v/>
      </c>
      <c r="E32" s="30" t="str">
        <f>IF(ISBLANK('Facility Data'!A32),"",IF('Facility Data'!A32&gt;89,89,'Facility Data'!A32))</f>
        <v/>
      </c>
      <c r="F32" s="31" t="str">
        <f t="shared" ca="1" si="6"/>
        <v/>
      </c>
      <c r="G32" s="30" t="str">
        <f>IF(ISTEXT('Facility Data'!B32),'Facility Data'!B32,"")</f>
        <v/>
      </c>
      <c r="H32" s="30" t="str">
        <f t="shared" si="0"/>
        <v/>
      </c>
      <c r="I32" s="30" t="str">
        <f>IF(ISTEXT('Facility Data'!D32),'Facility Data'!D32,"")</f>
        <v/>
      </c>
      <c r="J32" s="30" t="str">
        <f t="shared" si="1"/>
        <v/>
      </c>
      <c r="K32" s="30" t="str">
        <f t="shared" si="2"/>
        <v/>
      </c>
      <c r="L32" s="30" t="str">
        <f>IF(ISTEXT('Facility Data'!F32),'Facility Data'!F32,"")</f>
        <v/>
      </c>
      <c r="M32" s="32" t="str">
        <f t="shared" si="3"/>
        <v/>
      </c>
      <c r="N32" s="30" t="str">
        <f>IF(ISBLANK('Facility Data'!G32),"",'Facility Data'!G32)</f>
        <v/>
      </c>
      <c r="O32" s="32" t="str">
        <f t="shared" si="4"/>
        <v/>
      </c>
      <c r="P32" s="30" t="str">
        <f t="shared" si="5"/>
        <v/>
      </c>
      <c r="Q32" s="33" t="str">
        <f>IF(ISBLANK('Facility Data'!H32),"",'Facility Data'!H32)</f>
        <v/>
      </c>
      <c r="R32" s="30" t="str">
        <f>IF(ISBLANK('Facility Data'!I32),"",'Facility Data'!I32)</f>
        <v>N/A</v>
      </c>
      <c r="S32" s="30" t="str">
        <f>IF(ISBLANK('Facility Data'!J32),"",'Facility Data'!J32)</f>
        <v/>
      </c>
    </row>
    <row r="33" spans="1:19" x14ac:dyDescent="0.2">
      <c r="A33" s="30" t="str">
        <f>IF(NOT(ISBLANK('Facility Data'!$A33)),'Facility Data'!$F$5,"")</f>
        <v/>
      </c>
      <c r="B33" s="30" t="str">
        <f>IF(NOT(ISBLANK('Facility Data'!$A33)),TIDcd,"")</f>
        <v/>
      </c>
      <c r="C33" s="30" t="str">
        <f>IF(NOT(ISBLANK('Facility Data'!$A33)),TpcNm,"")</f>
        <v/>
      </c>
      <c r="D33" s="30" t="str">
        <f>IF(NOT(ISBLANK('Facility Data'!$A33)),'Facility Data'!$F$6,"")</f>
        <v/>
      </c>
      <c r="E33" s="30" t="str">
        <f>IF(ISBLANK('Facility Data'!A33),"",IF('Facility Data'!A33&gt;89,89,'Facility Data'!A33))</f>
        <v/>
      </c>
      <c r="F33" s="31" t="str">
        <f t="shared" ca="1" si="6"/>
        <v/>
      </c>
      <c r="G33" s="30" t="str">
        <f>IF(ISTEXT('Facility Data'!B33),'Facility Data'!B33,"")</f>
        <v/>
      </c>
      <c r="H33" s="30" t="str">
        <f t="shared" si="0"/>
        <v/>
      </c>
      <c r="I33" s="30" t="str">
        <f>IF(ISTEXT('Facility Data'!D33),'Facility Data'!D33,"")</f>
        <v/>
      </c>
      <c r="J33" s="30" t="str">
        <f t="shared" si="1"/>
        <v/>
      </c>
      <c r="K33" s="30" t="str">
        <f t="shared" si="2"/>
        <v/>
      </c>
      <c r="L33" s="30" t="str">
        <f>IF(ISTEXT('Facility Data'!F33),'Facility Data'!F33,"")</f>
        <v/>
      </c>
      <c r="M33" s="32" t="str">
        <f t="shared" si="3"/>
        <v/>
      </c>
      <c r="N33" s="30" t="str">
        <f>IF(ISBLANK('Facility Data'!G33),"",'Facility Data'!G33)</f>
        <v/>
      </c>
      <c r="O33" s="32" t="str">
        <f t="shared" si="4"/>
        <v/>
      </c>
      <c r="P33" s="30" t="str">
        <f t="shared" si="5"/>
        <v/>
      </c>
      <c r="Q33" s="33" t="str">
        <f>IF(ISBLANK('Facility Data'!H33),"",'Facility Data'!H33)</f>
        <v/>
      </c>
      <c r="R33" s="30" t="str">
        <f>IF(ISBLANK('Facility Data'!I33),"",'Facility Data'!I33)</f>
        <v>N/A</v>
      </c>
      <c r="S33" s="30" t="str">
        <f>IF(ISBLANK('Facility Data'!J33),"",'Facility Data'!J33)</f>
        <v/>
      </c>
    </row>
    <row r="34" spans="1:19" x14ac:dyDescent="0.2">
      <c r="A34" s="30" t="str">
        <f>IF(NOT(ISBLANK('Facility Data'!$A34)),'Facility Data'!$F$5,"")</f>
        <v/>
      </c>
      <c r="B34" s="30" t="str">
        <f>IF(NOT(ISBLANK('Facility Data'!$A34)),TIDcd,"")</f>
        <v/>
      </c>
      <c r="C34" s="30" t="str">
        <f>IF(NOT(ISBLANK('Facility Data'!$A34)),TpcNm,"")</f>
        <v/>
      </c>
      <c r="D34" s="30" t="str">
        <f>IF(NOT(ISBLANK('Facility Data'!$A34)),'Facility Data'!$F$6,"")</f>
        <v/>
      </c>
      <c r="E34" s="30" t="str">
        <f>IF(ISBLANK('Facility Data'!A34),"",IF('Facility Data'!A34&gt;89,89,'Facility Data'!A34))</f>
        <v/>
      </c>
      <c r="F34" s="31" t="str">
        <f t="shared" ca="1" si="6"/>
        <v/>
      </c>
      <c r="G34" s="30" t="str">
        <f>IF(ISTEXT('Facility Data'!B34),'Facility Data'!B34,"")</f>
        <v/>
      </c>
      <c r="H34" s="30" t="str">
        <f t="shared" si="0"/>
        <v/>
      </c>
      <c r="I34" s="30" t="str">
        <f>IF(ISTEXT('Facility Data'!D34),'Facility Data'!D34,"")</f>
        <v/>
      </c>
      <c r="J34" s="30" t="str">
        <f t="shared" si="1"/>
        <v/>
      </c>
      <c r="K34" s="30" t="str">
        <f t="shared" si="2"/>
        <v/>
      </c>
      <c r="L34" s="30" t="str">
        <f>IF(ISTEXT('Facility Data'!F34),'Facility Data'!F34,"")</f>
        <v/>
      </c>
      <c r="M34" s="32" t="str">
        <f t="shared" si="3"/>
        <v/>
      </c>
      <c r="N34" s="30" t="str">
        <f>IF(ISBLANK('Facility Data'!G34),"",'Facility Data'!G34)</f>
        <v/>
      </c>
      <c r="O34" s="32" t="str">
        <f t="shared" si="4"/>
        <v/>
      </c>
      <c r="P34" s="30" t="str">
        <f t="shared" si="5"/>
        <v/>
      </c>
      <c r="Q34" s="33" t="str">
        <f>IF(ISBLANK('Facility Data'!H34),"",'Facility Data'!H34)</f>
        <v/>
      </c>
      <c r="R34" s="30" t="str">
        <f>IF(ISBLANK('Facility Data'!I34),"",'Facility Data'!I34)</f>
        <v>N/A</v>
      </c>
      <c r="S34" s="30" t="str">
        <f>IF(ISBLANK('Facility Data'!J34),"",'Facility Data'!J34)</f>
        <v/>
      </c>
    </row>
    <row r="35" spans="1:19" x14ac:dyDescent="0.2">
      <c r="A35" s="30" t="str">
        <f>IF(NOT(ISBLANK('Facility Data'!$A35)),'Facility Data'!$F$5,"")</f>
        <v/>
      </c>
      <c r="B35" s="30" t="str">
        <f>IF(NOT(ISBLANK('Facility Data'!$A35)),TIDcd,"")</f>
        <v/>
      </c>
      <c r="C35" s="30" t="str">
        <f>IF(NOT(ISBLANK('Facility Data'!$A35)),TpcNm,"")</f>
        <v/>
      </c>
      <c r="D35" s="30" t="str">
        <f>IF(NOT(ISBLANK('Facility Data'!$A35)),'Facility Data'!$F$6,"")</f>
        <v/>
      </c>
      <c r="E35" s="30" t="str">
        <f>IF(ISBLANK('Facility Data'!A35),"",IF('Facility Data'!A35&gt;89,89,'Facility Data'!A35))</f>
        <v/>
      </c>
      <c r="F35" s="31" t="str">
        <f t="shared" ca="1" si="6"/>
        <v/>
      </c>
      <c r="G35" s="30" t="str">
        <f>IF(ISTEXT('Facility Data'!B35),'Facility Data'!B35,"")</f>
        <v/>
      </c>
      <c r="H35" s="30" t="str">
        <f t="shared" si="0"/>
        <v/>
      </c>
      <c r="I35" s="30" t="str">
        <f>IF(ISTEXT('Facility Data'!D35),'Facility Data'!D35,"")</f>
        <v/>
      </c>
      <c r="J35" s="30" t="str">
        <f t="shared" si="1"/>
        <v/>
      </c>
      <c r="K35" s="30" t="str">
        <f t="shared" si="2"/>
        <v/>
      </c>
      <c r="L35" s="30" t="str">
        <f>IF(ISTEXT('Facility Data'!F35),'Facility Data'!F35,"")</f>
        <v/>
      </c>
      <c r="M35" s="32" t="str">
        <f t="shared" si="3"/>
        <v/>
      </c>
      <c r="N35" s="30" t="str">
        <f>IF(ISBLANK('Facility Data'!G35),"",'Facility Data'!G35)</f>
        <v/>
      </c>
      <c r="O35" s="32" t="str">
        <f t="shared" si="4"/>
        <v/>
      </c>
      <c r="P35" s="30" t="str">
        <f t="shared" si="5"/>
        <v/>
      </c>
      <c r="Q35" s="33" t="str">
        <f>IF(ISBLANK('Facility Data'!H35),"",'Facility Data'!H35)</f>
        <v/>
      </c>
      <c r="R35" s="30" t="str">
        <f>IF(ISBLANK('Facility Data'!I35),"",'Facility Data'!I35)</f>
        <v>N/A</v>
      </c>
      <c r="S35" s="30" t="str">
        <f>IF(ISBLANK('Facility Data'!J35),"",'Facility Data'!J35)</f>
        <v/>
      </c>
    </row>
    <row r="36" spans="1:19" x14ac:dyDescent="0.2">
      <c r="A36" s="30" t="str">
        <f>IF(NOT(ISBLANK('Facility Data'!$A36)),'Facility Data'!$F$5,"")</f>
        <v/>
      </c>
      <c r="B36" s="30" t="str">
        <f>IF(NOT(ISBLANK('Facility Data'!$A36)),TIDcd,"")</f>
        <v/>
      </c>
      <c r="C36" s="30" t="str">
        <f>IF(NOT(ISBLANK('Facility Data'!$A36)),TpcNm,"")</f>
        <v/>
      </c>
      <c r="D36" s="30" t="str">
        <f>IF(NOT(ISBLANK('Facility Data'!$A36)),'Facility Data'!$F$6,"")</f>
        <v/>
      </c>
      <c r="E36" s="30" t="str">
        <f>IF(ISBLANK('Facility Data'!A36),"",IF('Facility Data'!A36&gt;89,89,'Facility Data'!A36))</f>
        <v/>
      </c>
      <c r="F36" s="31" t="str">
        <f t="shared" ca="1" si="6"/>
        <v/>
      </c>
      <c r="G36" s="30" t="str">
        <f>IF(ISTEXT('Facility Data'!B36),'Facility Data'!B36,"")</f>
        <v/>
      </c>
      <c r="H36" s="30" t="str">
        <f t="shared" si="0"/>
        <v/>
      </c>
      <c r="I36" s="30" t="str">
        <f>IF(ISTEXT('Facility Data'!D36),'Facility Data'!D36,"")</f>
        <v/>
      </c>
      <c r="J36" s="30" t="str">
        <f t="shared" si="1"/>
        <v/>
      </c>
      <c r="K36" s="30" t="str">
        <f t="shared" si="2"/>
        <v/>
      </c>
      <c r="L36" s="30" t="str">
        <f>IF(ISTEXT('Facility Data'!F36),'Facility Data'!F36,"")</f>
        <v/>
      </c>
      <c r="M36" s="32" t="str">
        <f t="shared" si="3"/>
        <v/>
      </c>
      <c r="N36" s="30" t="str">
        <f>IF(ISBLANK('Facility Data'!G36),"",'Facility Data'!G36)</f>
        <v/>
      </c>
      <c r="O36" s="32" t="str">
        <f t="shared" si="4"/>
        <v/>
      </c>
      <c r="P36" s="30" t="str">
        <f t="shared" si="5"/>
        <v/>
      </c>
      <c r="Q36" s="33" t="str">
        <f>IF(ISBLANK('Facility Data'!H36),"",'Facility Data'!H36)</f>
        <v/>
      </c>
      <c r="R36" s="30" t="str">
        <f>IF(ISBLANK('Facility Data'!I36),"",'Facility Data'!I36)</f>
        <v>N/A</v>
      </c>
      <c r="S36" s="30" t="str">
        <f>IF(ISBLANK('Facility Data'!J36),"",'Facility Data'!J36)</f>
        <v/>
      </c>
    </row>
    <row r="37" spans="1:19" x14ac:dyDescent="0.2">
      <c r="A37" s="30" t="str">
        <f>IF(NOT(ISBLANK('Facility Data'!$A37)),'Facility Data'!$F$5,"")</f>
        <v/>
      </c>
      <c r="B37" s="30" t="str">
        <f>IF(NOT(ISBLANK('Facility Data'!$A37)),TIDcd,"")</f>
        <v/>
      </c>
      <c r="C37" s="30" t="str">
        <f>IF(NOT(ISBLANK('Facility Data'!$A37)),TpcNm,"")</f>
        <v/>
      </c>
      <c r="D37" s="30" t="str">
        <f>IF(NOT(ISBLANK('Facility Data'!$A37)),'Facility Data'!$F$6,"")</f>
        <v/>
      </c>
      <c r="E37" s="30" t="str">
        <f>IF(ISBLANK('Facility Data'!A37),"",IF('Facility Data'!A37&gt;89,89,'Facility Data'!A37))</f>
        <v/>
      </c>
      <c r="F37" s="31" t="str">
        <f t="shared" ca="1" si="6"/>
        <v/>
      </c>
      <c r="G37" s="30" t="str">
        <f>IF(ISTEXT('Facility Data'!B37),'Facility Data'!B37,"")</f>
        <v/>
      </c>
      <c r="H37" s="30" t="str">
        <f t="shared" si="0"/>
        <v/>
      </c>
      <c r="I37" s="30" t="str">
        <f>IF(ISTEXT('Facility Data'!D37),'Facility Data'!D37,"")</f>
        <v/>
      </c>
      <c r="J37" s="30" t="str">
        <f t="shared" si="1"/>
        <v/>
      </c>
      <c r="K37" s="30" t="str">
        <f t="shared" si="2"/>
        <v/>
      </c>
      <c r="L37" s="30" t="str">
        <f>IF(ISTEXT('Facility Data'!F37),'Facility Data'!F37,"")</f>
        <v/>
      </c>
      <c r="M37" s="32" t="str">
        <f t="shared" si="3"/>
        <v/>
      </c>
      <c r="N37" s="30" t="str">
        <f>IF(ISBLANK('Facility Data'!G37),"",'Facility Data'!G37)</f>
        <v/>
      </c>
      <c r="O37" s="32" t="str">
        <f t="shared" si="4"/>
        <v/>
      </c>
      <c r="P37" s="30" t="str">
        <f t="shared" si="5"/>
        <v/>
      </c>
      <c r="Q37" s="33" t="str">
        <f>IF(ISBLANK('Facility Data'!H37),"",'Facility Data'!H37)</f>
        <v/>
      </c>
      <c r="R37" s="30" t="str">
        <f>IF(ISBLANK('Facility Data'!I37),"",'Facility Data'!I37)</f>
        <v>N/A</v>
      </c>
      <c r="S37" s="30" t="str">
        <f>IF(ISBLANK('Facility Data'!J37),"",'Facility Data'!J37)</f>
        <v/>
      </c>
    </row>
    <row r="38" spans="1:19" x14ac:dyDescent="0.2">
      <c r="A38" s="30" t="str">
        <f>IF(NOT(ISBLANK('Facility Data'!$A38)),'Facility Data'!$F$5,"")</f>
        <v/>
      </c>
      <c r="B38" s="30" t="str">
        <f>IF(NOT(ISBLANK('Facility Data'!$A38)),TIDcd,"")</f>
        <v/>
      </c>
      <c r="C38" s="30" t="str">
        <f>IF(NOT(ISBLANK('Facility Data'!$A38)),TpcNm,"")</f>
        <v/>
      </c>
      <c r="D38" s="30" t="str">
        <f>IF(NOT(ISBLANK('Facility Data'!$A38)),'Facility Data'!$F$6,"")</f>
        <v/>
      </c>
      <c r="E38" s="30" t="str">
        <f>IF(ISBLANK('Facility Data'!A38),"",IF('Facility Data'!A38&gt;89,89,'Facility Data'!A38))</f>
        <v/>
      </c>
      <c r="F38" s="31" t="str">
        <f t="shared" ca="1" si="6"/>
        <v/>
      </c>
      <c r="G38" s="30" t="str">
        <f>IF(ISTEXT('Facility Data'!B38),'Facility Data'!B38,"")</f>
        <v/>
      </c>
      <c r="H38" s="30" t="str">
        <f t="shared" si="0"/>
        <v/>
      </c>
      <c r="I38" s="30" t="str">
        <f>IF(ISTEXT('Facility Data'!D38),'Facility Data'!D38,"")</f>
        <v/>
      </c>
      <c r="J38" s="30" t="str">
        <f t="shared" si="1"/>
        <v/>
      </c>
      <c r="K38" s="30" t="str">
        <f t="shared" si="2"/>
        <v/>
      </c>
      <c r="L38" s="30" t="str">
        <f>IF(ISTEXT('Facility Data'!F38),'Facility Data'!F38,"")</f>
        <v/>
      </c>
      <c r="M38" s="32" t="str">
        <f t="shared" si="3"/>
        <v/>
      </c>
      <c r="N38" s="30" t="str">
        <f>IF(ISBLANK('Facility Data'!G38),"",'Facility Data'!G38)</f>
        <v/>
      </c>
      <c r="O38" s="32" t="str">
        <f t="shared" si="4"/>
        <v/>
      </c>
      <c r="P38" s="30" t="str">
        <f t="shared" si="5"/>
        <v/>
      </c>
      <c r="Q38" s="33" t="str">
        <f>IF(ISBLANK('Facility Data'!H38),"",'Facility Data'!H38)</f>
        <v/>
      </c>
      <c r="R38" s="30" t="str">
        <f>IF(ISBLANK('Facility Data'!I38),"",'Facility Data'!I38)</f>
        <v>N/A</v>
      </c>
      <c r="S38" s="30" t="str">
        <f>IF(ISBLANK('Facility Data'!J38),"",'Facility Data'!J38)</f>
        <v/>
      </c>
    </row>
    <row r="39" spans="1:19" x14ac:dyDescent="0.2">
      <c r="A39" s="30" t="str">
        <f>IF(NOT(ISBLANK('Facility Data'!$A39)),'Facility Data'!$F$5,"")</f>
        <v/>
      </c>
      <c r="B39" s="30" t="str">
        <f>IF(NOT(ISBLANK('Facility Data'!$A39)),TIDcd,"")</f>
        <v/>
      </c>
      <c r="C39" s="30" t="str">
        <f>IF(NOT(ISBLANK('Facility Data'!$A39)),TpcNm,"")</f>
        <v/>
      </c>
      <c r="D39" s="30" t="str">
        <f>IF(NOT(ISBLANK('Facility Data'!$A39)),'Facility Data'!$F$6,"")</f>
        <v/>
      </c>
      <c r="E39" s="30" t="str">
        <f>IF(ISBLANK('Facility Data'!A39),"",IF('Facility Data'!A39&gt;89,89,'Facility Data'!A39))</f>
        <v/>
      </c>
      <c r="F39" s="31" t="str">
        <f t="shared" ca="1" si="6"/>
        <v/>
      </c>
      <c r="G39" s="30" t="str">
        <f>IF(ISTEXT('Facility Data'!B39),'Facility Data'!B39,"")</f>
        <v/>
      </c>
      <c r="H39" s="30" t="str">
        <f t="shared" si="0"/>
        <v/>
      </c>
      <c r="I39" s="30" t="str">
        <f>IF(ISTEXT('Facility Data'!D39),'Facility Data'!D39,"")</f>
        <v/>
      </c>
      <c r="J39" s="30" t="str">
        <f t="shared" si="1"/>
        <v/>
      </c>
      <c r="K39" s="30" t="str">
        <f t="shared" si="2"/>
        <v/>
      </c>
      <c r="L39" s="30" t="str">
        <f>IF(ISTEXT('Facility Data'!F39),'Facility Data'!F39,"")</f>
        <v/>
      </c>
      <c r="M39" s="32" t="str">
        <f t="shared" si="3"/>
        <v/>
      </c>
      <c r="N39" s="30" t="str">
        <f>IF(ISBLANK('Facility Data'!G39),"",'Facility Data'!G39)</f>
        <v/>
      </c>
      <c r="O39" s="32" t="str">
        <f t="shared" si="4"/>
        <v/>
      </c>
      <c r="P39" s="30" t="str">
        <f t="shared" si="5"/>
        <v/>
      </c>
      <c r="Q39" s="33" t="str">
        <f>IF(ISBLANK('Facility Data'!H39),"",'Facility Data'!H39)</f>
        <v/>
      </c>
      <c r="R39" s="30" t="str">
        <f>IF(ISBLANK('Facility Data'!I39),"",'Facility Data'!I39)</f>
        <v>N/A</v>
      </c>
      <c r="S39" s="30" t="str">
        <f>IF(ISBLANK('Facility Data'!J39),"",'Facility Data'!J39)</f>
        <v/>
      </c>
    </row>
    <row r="40" spans="1:19" x14ac:dyDescent="0.2">
      <c r="A40" s="30" t="str">
        <f>IF(NOT(ISBLANK('Facility Data'!$A40)),'Facility Data'!$F$5,"")</f>
        <v/>
      </c>
      <c r="B40" s="30" t="str">
        <f>IF(NOT(ISBLANK('Facility Data'!$A40)),TIDcd,"")</f>
        <v/>
      </c>
      <c r="C40" s="30" t="str">
        <f>IF(NOT(ISBLANK('Facility Data'!$A40)),TpcNm,"")</f>
        <v/>
      </c>
      <c r="D40" s="30" t="str">
        <f>IF(NOT(ISBLANK('Facility Data'!$A40)),'Facility Data'!$F$6,"")</f>
        <v/>
      </c>
      <c r="E40" s="30" t="str">
        <f>IF(ISBLANK('Facility Data'!A40),"",IF('Facility Data'!A40&gt;89,89,'Facility Data'!A40))</f>
        <v/>
      </c>
      <c r="F40" s="31" t="str">
        <f t="shared" ca="1" si="6"/>
        <v/>
      </c>
      <c r="G40" s="30" t="str">
        <f>IF(ISTEXT('Facility Data'!B40),'Facility Data'!B40,"")</f>
        <v/>
      </c>
      <c r="H40" s="30" t="str">
        <f t="shared" si="0"/>
        <v/>
      </c>
      <c r="I40" s="30" t="str">
        <f>IF(ISTEXT('Facility Data'!D40),'Facility Data'!D40,"")</f>
        <v/>
      </c>
      <c r="J40" s="30" t="str">
        <f t="shared" si="1"/>
        <v/>
      </c>
      <c r="K40" s="30" t="str">
        <f t="shared" si="2"/>
        <v/>
      </c>
      <c r="L40" s="30" t="str">
        <f>IF(ISTEXT('Facility Data'!F40),'Facility Data'!F40,"")</f>
        <v/>
      </c>
      <c r="M40" s="32" t="str">
        <f t="shared" si="3"/>
        <v/>
      </c>
      <c r="N40" s="30" t="str">
        <f>IF(ISBLANK('Facility Data'!G40),"",'Facility Data'!G40)</f>
        <v/>
      </c>
      <c r="O40" s="32" t="str">
        <f t="shared" si="4"/>
        <v/>
      </c>
      <c r="P40" s="30" t="str">
        <f t="shared" si="5"/>
        <v/>
      </c>
      <c r="Q40" s="33" t="str">
        <f>IF(ISBLANK('Facility Data'!H40),"",'Facility Data'!H40)</f>
        <v/>
      </c>
      <c r="R40" s="30" t="str">
        <f>IF(ISBLANK('Facility Data'!I40),"",'Facility Data'!I40)</f>
        <v>N/A</v>
      </c>
      <c r="S40" s="30" t="str">
        <f>IF(ISBLANK('Facility Data'!J40),"",'Facility Data'!J40)</f>
        <v/>
      </c>
    </row>
    <row r="41" spans="1:19" x14ac:dyDescent="0.2">
      <c r="A41" s="30" t="str">
        <f>IF(NOT(ISBLANK('Facility Data'!$A41)),'Facility Data'!$F$5,"")</f>
        <v/>
      </c>
      <c r="B41" s="30" t="str">
        <f>IF(NOT(ISBLANK('Facility Data'!$A41)),TIDcd,"")</f>
        <v/>
      </c>
      <c r="C41" s="30" t="str">
        <f>IF(NOT(ISBLANK('Facility Data'!$A41)),TpcNm,"")</f>
        <v/>
      </c>
      <c r="D41" s="30" t="str">
        <f>IF(NOT(ISBLANK('Facility Data'!$A41)),'Facility Data'!$F$6,"")</f>
        <v/>
      </c>
      <c r="E41" s="30" t="str">
        <f>IF(ISBLANK('Facility Data'!A41),"",IF('Facility Data'!A41&gt;89,89,'Facility Data'!A41))</f>
        <v/>
      </c>
      <c r="F41" s="31" t="str">
        <f t="shared" ca="1" si="6"/>
        <v/>
      </c>
      <c r="G41" s="30" t="str">
        <f>IF(ISTEXT('Facility Data'!B41),'Facility Data'!B41,"")</f>
        <v/>
      </c>
      <c r="H41" s="30" t="str">
        <f t="shared" si="0"/>
        <v/>
      </c>
      <c r="I41" s="30" t="str">
        <f>IF(ISTEXT('Facility Data'!D41),'Facility Data'!D41,"")</f>
        <v/>
      </c>
      <c r="J41" s="30" t="str">
        <f t="shared" si="1"/>
        <v/>
      </c>
      <c r="K41" s="30" t="str">
        <f t="shared" si="2"/>
        <v/>
      </c>
      <c r="L41" s="30" t="str">
        <f>IF(ISTEXT('Facility Data'!F41),'Facility Data'!F41,"")</f>
        <v/>
      </c>
      <c r="M41" s="32" t="str">
        <f t="shared" si="3"/>
        <v/>
      </c>
      <c r="N41" s="30" t="str">
        <f>IF(ISBLANK('Facility Data'!G41),"",'Facility Data'!G41)</f>
        <v/>
      </c>
      <c r="O41" s="32" t="str">
        <f t="shared" si="4"/>
        <v/>
      </c>
      <c r="P41" s="30" t="str">
        <f t="shared" si="5"/>
        <v/>
      </c>
      <c r="Q41" s="33" t="str">
        <f>IF(ISBLANK('Facility Data'!H41),"",'Facility Data'!H41)</f>
        <v/>
      </c>
      <c r="R41" s="30" t="str">
        <f>IF(ISBLANK('Facility Data'!I41),"",'Facility Data'!I41)</f>
        <v>N/A</v>
      </c>
      <c r="S41" s="30" t="str">
        <f>IF(ISBLANK('Facility Data'!J41),"",'Facility Data'!J41)</f>
        <v/>
      </c>
    </row>
    <row r="42" spans="1:19" x14ac:dyDescent="0.2">
      <c r="A42" s="30" t="str">
        <f>IF(NOT(ISBLANK('Facility Data'!$A42)),'Facility Data'!$F$5,"")</f>
        <v/>
      </c>
      <c r="B42" s="30" t="str">
        <f>IF(NOT(ISBLANK('Facility Data'!$A42)),TIDcd,"")</f>
        <v/>
      </c>
      <c r="C42" s="30" t="str">
        <f>IF(NOT(ISBLANK('Facility Data'!$A42)),TpcNm,"")</f>
        <v/>
      </c>
      <c r="D42" s="30" t="str">
        <f>IF(NOT(ISBLANK('Facility Data'!$A42)),'Facility Data'!$F$6,"")</f>
        <v/>
      </c>
      <c r="E42" s="30" t="str">
        <f>IF(ISBLANK('Facility Data'!A42),"",IF('Facility Data'!A42&gt;89,89,'Facility Data'!A42))</f>
        <v/>
      </c>
      <c r="F42" s="31" t="str">
        <f t="shared" ca="1" si="6"/>
        <v/>
      </c>
      <c r="G42" s="30" t="str">
        <f>IF(ISTEXT('Facility Data'!B42),'Facility Data'!B42,"")</f>
        <v/>
      </c>
      <c r="H42" s="30" t="str">
        <f t="shared" si="0"/>
        <v/>
      </c>
      <c r="I42" s="30" t="str">
        <f>IF(ISTEXT('Facility Data'!D42),'Facility Data'!D42,"")</f>
        <v/>
      </c>
      <c r="J42" s="30" t="str">
        <f t="shared" si="1"/>
        <v/>
      </c>
      <c r="K42" s="30" t="str">
        <f t="shared" si="2"/>
        <v/>
      </c>
      <c r="L42" s="30" t="str">
        <f>IF(ISTEXT('Facility Data'!F42),'Facility Data'!F42,"")</f>
        <v/>
      </c>
      <c r="M42" s="32" t="str">
        <f t="shared" si="3"/>
        <v/>
      </c>
      <c r="N42" s="30" t="str">
        <f>IF(ISBLANK('Facility Data'!G42),"",'Facility Data'!G42)</f>
        <v/>
      </c>
      <c r="O42" s="32" t="str">
        <f t="shared" si="4"/>
        <v/>
      </c>
      <c r="P42" s="30" t="str">
        <f t="shared" si="5"/>
        <v/>
      </c>
      <c r="Q42" s="33" t="str">
        <f>IF(ISBLANK('Facility Data'!H42),"",'Facility Data'!H42)</f>
        <v/>
      </c>
      <c r="R42" s="30" t="str">
        <f>IF(ISBLANK('Facility Data'!I42),"",'Facility Data'!I42)</f>
        <v>N/A</v>
      </c>
      <c r="S42" s="30" t="str">
        <f>IF(ISBLANK('Facility Data'!J42),"",'Facility Data'!J42)</f>
        <v/>
      </c>
    </row>
    <row r="43" spans="1:19" x14ac:dyDescent="0.2">
      <c r="A43" s="30" t="str">
        <f>IF(NOT(ISBLANK('Facility Data'!$A43)),'Facility Data'!$F$5,"")</f>
        <v/>
      </c>
      <c r="B43" s="30" t="str">
        <f>IF(NOT(ISBLANK('Facility Data'!$A43)),TIDcd,"")</f>
        <v/>
      </c>
      <c r="C43" s="30" t="str">
        <f>IF(NOT(ISBLANK('Facility Data'!$A43)),TpcNm,"")</f>
        <v/>
      </c>
      <c r="D43" s="30" t="str">
        <f>IF(NOT(ISBLANK('Facility Data'!$A43)),'Facility Data'!$F$6,"")</f>
        <v/>
      </c>
      <c r="E43" s="30" t="str">
        <f>IF(ISBLANK('Facility Data'!A43),"",IF('Facility Data'!A43&gt;89,89,'Facility Data'!A43))</f>
        <v/>
      </c>
      <c r="F43" s="31" t="str">
        <f t="shared" ca="1" si="6"/>
        <v/>
      </c>
      <c r="G43" s="30" t="str">
        <f>IF(ISTEXT('Facility Data'!B43),'Facility Data'!B43,"")</f>
        <v/>
      </c>
      <c r="H43" s="30" t="str">
        <f t="shared" si="0"/>
        <v/>
      </c>
      <c r="I43" s="30" t="str">
        <f>IF(ISTEXT('Facility Data'!D43),'Facility Data'!D43,"")</f>
        <v/>
      </c>
      <c r="J43" s="30" t="str">
        <f t="shared" si="1"/>
        <v/>
      </c>
      <c r="K43" s="30" t="str">
        <f t="shared" si="2"/>
        <v/>
      </c>
      <c r="L43" s="30" t="str">
        <f>IF(ISTEXT('Facility Data'!F43),'Facility Data'!F43,"")</f>
        <v/>
      </c>
      <c r="M43" s="32" t="str">
        <f t="shared" si="3"/>
        <v/>
      </c>
      <c r="N43" s="30" t="str">
        <f>IF(ISBLANK('Facility Data'!G43),"",'Facility Data'!G43)</f>
        <v/>
      </c>
      <c r="O43" s="32" t="str">
        <f t="shared" si="4"/>
        <v/>
      </c>
      <c r="P43" s="30" t="str">
        <f t="shared" si="5"/>
        <v/>
      </c>
      <c r="Q43" s="33" t="str">
        <f>IF(ISBLANK('Facility Data'!H43),"",'Facility Data'!H43)</f>
        <v/>
      </c>
      <c r="R43" s="30" t="str">
        <f>IF(ISBLANK('Facility Data'!I43),"",'Facility Data'!I43)</f>
        <v>N/A</v>
      </c>
      <c r="S43" s="30" t="str">
        <f>IF(ISBLANK('Facility Data'!J43),"",'Facility Data'!J43)</f>
        <v/>
      </c>
    </row>
    <row r="44" spans="1:19" x14ac:dyDescent="0.2">
      <c r="A44" s="30" t="str">
        <f>IF(NOT(ISBLANK('Facility Data'!$A44)),'Facility Data'!$F$5,"")</f>
        <v/>
      </c>
      <c r="B44" s="30" t="str">
        <f>IF(NOT(ISBLANK('Facility Data'!$A44)),TIDcd,"")</f>
        <v/>
      </c>
      <c r="C44" s="30" t="str">
        <f>IF(NOT(ISBLANK('Facility Data'!$A44)),TpcNm,"")</f>
        <v/>
      </c>
      <c r="D44" s="30" t="str">
        <f>IF(NOT(ISBLANK('Facility Data'!$A44)),'Facility Data'!$F$6,"")</f>
        <v/>
      </c>
      <c r="E44" s="30" t="str">
        <f>IF(ISBLANK('Facility Data'!A44),"",IF('Facility Data'!A44&gt;89,89,'Facility Data'!A44))</f>
        <v/>
      </c>
      <c r="F44" s="31" t="str">
        <f t="shared" ca="1" si="6"/>
        <v/>
      </c>
      <c r="G44" s="30" t="str">
        <f>IF(ISTEXT('Facility Data'!B44),'Facility Data'!B44,"")</f>
        <v/>
      </c>
      <c r="H44" s="30" t="str">
        <f t="shared" si="0"/>
        <v/>
      </c>
      <c r="I44" s="30" t="str">
        <f>IF(ISTEXT('Facility Data'!D44),'Facility Data'!D44,"")</f>
        <v/>
      </c>
      <c r="J44" s="30" t="str">
        <f t="shared" si="1"/>
        <v/>
      </c>
      <c r="K44" s="30" t="str">
        <f t="shared" si="2"/>
        <v/>
      </c>
      <c r="L44" s="30" t="str">
        <f>IF(ISTEXT('Facility Data'!F44),'Facility Data'!F44,"")</f>
        <v/>
      </c>
      <c r="M44" s="32" t="str">
        <f t="shared" si="3"/>
        <v/>
      </c>
      <c r="N44" s="30" t="str">
        <f>IF(ISBLANK('Facility Data'!G44),"",'Facility Data'!G44)</f>
        <v/>
      </c>
      <c r="O44" s="32" t="str">
        <f t="shared" si="4"/>
        <v/>
      </c>
      <c r="P44" s="30" t="str">
        <f t="shared" si="5"/>
        <v/>
      </c>
      <c r="Q44" s="33" t="str">
        <f>IF(ISBLANK('Facility Data'!H44),"",'Facility Data'!H44)</f>
        <v/>
      </c>
      <c r="R44" s="30" t="str">
        <f>IF(ISBLANK('Facility Data'!I44),"",'Facility Data'!I44)</f>
        <v>N/A</v>
      </c>
      <c r="S44" s="30" t="str">
        <f>IF(ISBLANK('Facility Data'!J44),"",'Facility Data'!J44)</f>
        <v/>
      </c>
    </row>
    <row r="45" spans="1:19" x14ac:dyDescent="0.2">
      <c r="A45" s="30" t="str">
        <f>IF(NOT(ISBLANK('Facility Data'!$A45)),'Facility Data'!$F$5,"")</f>
        <v/>
      </c>
      <c r="B45" s="30" t="str">
        <f>IF(NOT(ISBLANK('Facility Data'!$A45)),TIDcd,"")</f>
        <v/>
      </c>
      <c r="C45" s="30" t="str">
        <f>IF(NOT(ISBLANK('Facility Data'!$A45)),TpcNm,"")</f>
        <v/>
      </c>
      <c r="D45" s="30" t="str">
        <f>IF(NOT(ISBLANK('Facility Data'!$A45)),'Facility Data'!$F$6,"")</f>
        <v/>
      </c>
      <c r="E45" s="30" t="str">
        <f>IF(ISBLANK('Facility Data'!A45),"",IF('Facility Data'!A45&gt;89,89,'Facility Data'!A45))</f>
        <v/>
      </c>
      <c r="F45" s="31" t="str">
        <f t="shared" ca="1" si="6"/>
        <v/>
      </c>
      <c r="G45" s="30" t="str">
        <f>IF(ISTEXT('Facility Data'!B45),'Facility Data'!B45,"")</f>
        <v/>
      </c>
      <c r="H45" s="30" t="str">
        <f t="shared" si="0"/>
        <v/>
      </c>
      <c r="I45" s="30" t="str">
        <f>IF(ISTEXT('Facility Data'!D45),'Facility Data'!D45,"")</f>
        <v/>
      </c>
      <c r="J45" s="30" t="str">
        <f t="shared" si="1"/>
        <v/>
      </c>
      <c r="K45" s="30" t="str">
        <f t="shared" si="2"/>
        <v/>
      </c>
      <c r="L45" s="30" t="str">
        <f>IF(ISTEXT('Facility Data'!F45),'Facility Data'!F45,"")</f>
        <v/>
      </c>
      <c r="M45" s="32" t="str">
        <f t="shared" si="3"/>
        <v/>
      </c>
      <c r="N45" s="30" t="str">
        <f>IF(ISBLANK('Facility Data'!G45),"",'Facility Data'!G45)</f>
        <v/>
      </c>
      <c r="O45" s="32" t="str">
        <f t="shared" si="4"/>
        <v/>
      </c>
      <c r="P45" s="30" t="str">
        <f t="shared" si="5"/>
        <v/>
      </c>
      <c r="Q45" s="33" t="str">
        <f>IF(ISBLANK('Facility Data'!H45),"",'Facility Data'!H45)</f>
        <v/>
      </c>
      <c r="R45" s="30" t="str">
        <f>IF(ISBLANK('Facility Data'!I45),"",'Facility Data'!I45)</f>
        <v>N/A</v>
      </c>
      <c r="S45" s="30" t="str">
        <f>IF(ISBLANK('Facility Data'!J45),"",'Facility Data'!J45)</f>
        <v/>
      </c>
    </row>
    <row r="46" spans="1:19" x14ac:dyDescent="0.2">
      <c r="A46" s="30" t="str">
        <f>IF(NOT(ISBLANK('Facility Data'!$A46)),'Facility Data'!$F$5,"")</f>
        <v/>
      </c>
      <c r="B46" s="30" t="str">
        <f>IF(NOT(ISBLANK('Facility Data'!$A46)),TIDcd,"")</f>
        <v/>
      </c>
      <c r="C46" s="30" t="str">
        <f>IF(NOT(ISBLANK('Facility Data'!$A46)),TpcNm,"")</f>
        <v/>
      </c>
      <c r="D46" s="30" t="str">
        <f>IF(NOT(ISBLANK('Facility Data'!$A46)),'Facility Data'!$F$6,"")</f>
        <v/>
      </c>
      <c r="E46" s="30" t="str">
        <f>IF(ISBLANK('Facility Data'!A46),"",IF('Facility Data'!A46&gt;89,89,'Facility Data'!A46))</f>
        <v/>
      </c>
      <c r="F46" s="31" t="str">
        <f t="shared" ca="1" si="6"/>
        <v/>
      </c>
      <c r="G46" s="30" t="str">
        <f>IF(ISTEXT('Facility Data'!B46),'Facility Data'!B46,"")</f>
        <v/>
      </c>
      <c r="H46" s="30" t="str">
        <f t="shared" si="0"/>
        <v/>
      </c>
      <c r="I46" s="30" t="str">
        <f>IF(ISTEXT('Facility Data'!D46),'Facility Data'!D46,"")</f>
        <v/>
      </c>
      <c r="J46" s="30" t="str">
        <f t="shared" si="1"/>
        <v/>
      </c>
      <c r="K46" s="30" t="str">
        <f t="shared" si="2"/>
        <v/>
      </c>
      <c r="L46" s="30" t="str">
        <f>IF(ISTEXT('Facility Data'!F46),'Facility Data'!F46,"")</f>
        <v/>
      </c>
      <c r="M46" s="32" t="str">
        <f t="shared" si="3"/>
        <v/>
      </c>
      <c r="N46" s="30" t="str">
        <f>IF(ISBLANK('Facility Data'!G46),"",'Facility Data'!G46)</f>
        <v/>
      </c>
      <c r="O46" s="32" t="str">
        <f t="shared" si="4"/>
        <v/>
      </c>
      <c r="P46" s="30" t="str">
        <f t="shared" si="5"/>
        <v/>
      </c>
      <c r="Q46" s="33" t="str">
        <f>IF(ISBLANK('Facility Data'!H46),"",'Facility Data'!H46)</f>
        <v/>
      </c>
      <c r="R46" s="30" t="str">
        <f>IF(ISBLANK('Facility Data'!I46),"",'Facility Data'!I46)</f>
        <v>N/A</v>
      </c>
      <c r="S46" s="30" t="str">
        <f>IF(ISBLANK('Facility Data'!J46),"",'Facility Data'!J46)</f>
        <v/>
      </c>
    </row>
    <row r="47" spans="1:19" x14ac:dyDescent="0.2">
      <c r="A47" s="30" t="str">
        <f>IF(NOT(ISBLANK('Facility Data'!$A47)),'Facility Data'!$F$5,"")</f>
        <v/>
      </c>
      <c r="B47" s="30" t="str">
        <f>IF(NOT(ISBLANK('Facility Data'!$A47)),TIDcd,"")</f>
        <v/>
      </c>
      <c r="C47" s="30" t="str">
        <f>IF(NOT(ISBLANK('Facility Data'!$A47)),TpcNm,"")</f>
        <v/>
      </c>
      <c r="D47" s="30" t="str">
        <f>IF(NOT(ISBLANK('Facility Data'!$A47)),'Facility Data'!$F$6,"")</f>
        <v/>
      </c>
      <c r="E47" s="30" t="str">
        <f>IF(ISBLANK('Facility Data'!A47),"",IF('Facility Data'!A47&gt;89,89,'Facility Data'!A47))</f>
        <v/>
      </c>
      <c r="F47" s="31" t="str">
        <f t="shared" ca="1" si="6"/>
        <v/>
      </c>
      <c r="G47" s="30" t="str">
        <f>IF(ISTEXT('Facility Data'!B47),'Facility Data'!B47,"")</f>
        <v/>
      </c>
      <c r="H47" s="30" t="str">
        <f t="shared" si="0"/>
        <v/>
      </c>
      <c r="I47" s="30" t="str">
        <f>IF(ISTEXT('Facility Data'!D47),'Facility Data'!D47,"")</f>
        <v/>
      </c>
      <c r="J47" s="30" t="str">
        <f t="shared" si="1"/>
        <v/>
      </c>
      <c r="K47" s="30" t="str">
        <f t="shared" si="2"/>
        <v/>
      </c>
      <c r="L47" s="30" t="str">
        <f>IF(ISTEXT('Facility Data'!F47),'Facility Data'!F47,"")</f>
        <v/>
      </c>
      <c r="M47" s="32" t="str">
        <f t="shared" si="3"/>
        <v/>
      </c>
      <c r="N47" s="30" t="str">
        <f>IF(ISBLANK('Facility Data'!G47),"",'Facility Data'!G47)</f>
        <v/>
      </c>
      <c r="O47" s="32" t="str">
        <f t="shared" si="4"/>
        <v/>
      </c>
      <c r="P47" s="30" t="str">
        <f t="shared" si="5"/>
        <v/>
      </c>
      <c r="Q47" s="33" t="str">
        <f>IF(ISBLANK('Facility Data'!H47),"",'Facility Data'!H47)</f>
        <v/>
      </c>
      <c r="R47" s="30" t="str">
        <f>IF(ISBLANK('Facility Data'!I47),"",'Facility Data'!I47)</f>
        <v>N/A</v>
      </c>
      <c r="S47" s="30" t="str">
        <f>IF(ISBLANK('Facility Data'!J47),"",'Facility Data'!J47)</f>
        <v/>
      </c>
    </row>
    <row r="48" spans="1:19" x14ac:dyDescent="0.2">
      <c r="A48" s="30" t="str">
        <f>IF(NOT(ISBLANK('Facility Data'!$A48)),'Facility Data'!$F$5,"")</f>
        <v/>
      </c>
      <c r="B48" s="30" t="str">
        <f>IF(NOT(ISBLANK('Facility Data'!$A48)),TIDcd,"")</f>
        <v/>
      </c>
      <c r="C48" s="30" t="str">
        <f>IF(NOT(ISBLANK('Facility Data'!$A48)),TpcNm,"")</f>
        <v/>
      </c>
      <c r="D48" s="30" t="str">
        <f>IF(NOT(ISBLANK('Facility Data'!$A48)),'Facility Data'!$F$6,"")</f>
        <v/>
      </c>
      <c r="E48" s="30" t="str">
        <f>IF(ISBLANK('Facility Data'!A48),"",IF('Facility Data'!A48&gt;89,89,'Facility Data'!A48))</f>
        <v/>
      </c>
      <c r="F48" s="31" t="str">
        <f t="shared" ca="1" si="6"/>
        <v/>
      </c>
      <c r="G48" s="30" t="str">
        <f>IF(ISTEXT('Facility Data'!B48),'Facility Data'!B48,"")</f>
        <v/>
      </c>
      <c r="H48" s="30" t="str">
        <f t="shared" si="0"/>
        <v/>
      </c>
      <c r="I48" s="30" t="str">
        <f>IF(ISTEXT('Facility Data'!D48),'Facility Data'!D48,"")</f>
        <v/>
      </c>
      <c r="J48" s="30" t="str">
        <f t="shared" si="1"/>
        <v/>
      </c>
      <c r="K48" s="30" t="str">
        <f t="shared" si="2"/>
        <v/>
      </c>
      <c r="L48" s="30" t="str">
        <f>IF(ISTEXT('Facility Data'!F48),'Facility Data'!F48,"")</f>
        <v/>
      </c>
      <c r="M48" s="32" t="str">
        <f t="shared" si="3"/>
        <v/>
      </c>
      <c r="N48" s="30" t="str">
        <f>IF(ISBLANK('Facility Data'!G48),"",'Facility Data'!G48)</f>
        <v/>
      </c>
      <c r="O48" s="32" t="str">
        <f t="shared" si="4"/>
        <v/>
      </c>
      <c r="P48" s="30" t="str">
        <f t="shared" si="5"/>
        <v/>
      </c>
      <c r="Q48" s="33" t="str">
        <f>IF(ISBLANK('Facility Data'!H48),"",'Facility Data'!H48)</f>
        <v/>
      </c>
      <c r="R48" s="30" t="str">
        <f>IF(ISBLANK('Facility Data'!I48),"",'Facility Data'!I48)</f>
        <v>N/A</v>
      </c>
      <c r="S48" s="30" t="str">
        <f>IF(ISBLANK('Facility Data'!J48),"",'Facility Data'!J48)</f>
        <v/>
      </c>
    </row>
    <row r="49" spans="1:19" x14ac:dyDescent="0.2">
      <c r="A49" s="30" t="str">
        <f>IF(NOT(ISBLANK('Facility Data'!$A49)),'Facility Data'!$F$5,"")</f>
        <v/>
      </c>
      <c r="B49" s="30" t="str">
        <f>IF(NOT(ISBLANK('Facility Data'!$A49)),TIDcd,"")</f>
        <v/>
      </c>
      <c r="C49" s="30" t="str">
        <f>IF(NOT(ISBLANK('Facility Data'!$A49)),TpcNm,"")</f>
        <v/>
      </c>
      <c r="D49" s="30" t="str">
        <f>IF(NOT(ISBLANK('Facility Data'!$A49)),'Facility Data'!$F$6,"")</f>
        <v/>
      </c>
      <c r="E49" s="30" t="str">
        <f>IF(ISBLANK('Facility Data'!A49),"",IF('Facility Data'!A49&gt;89,89,'Facility Data'!A49))</f>
        <v/>
      </c>
      <c r="F49" s="31" t="str">
        <f t="shared" ca="1" si="6"/>
        <v/>
      </c>
      <c r="G49" s="30" t="str">
        <f>IF(ISTEXT('Facility Data'!B49),'Facility Data'!B49,"")</f>
        <v/>
      </c>
      <c r="H49" s="30" t="str">
        <f t="shared" si="0"/>
        <v/>
      </c>
      <c r="I49" s="30" t="str">
        <f>IF(ISTEXT('Facility Data'!D49),'Facility Data'!D49,"")</f>
        <v/>
      </c>
      <c r="J49" s="30" t="str">
        <f t="shared" si="1"/>
        <v/>
      </c>
      <c r="K49" s="30" t="str">
        <f t="shared" si="2"/>
        <v/>
      </c>
      <c r="L49" s="30" t="str">
        <f>IF(ISTEXT('Facility Data'!F49),'Facility Data'!F49,"")</f>
        <v/>
      </c>
      <c r="M49" s="32" t="str">
        <f t="shared" si="3"/>
        <v/>
      </c>
      <c r="N49" s="30" t="str">
        <f>IF(ISBLANK('Facility Data'!G49),"",'Facility Data'!G49)</f>
        <v/>
      </c>
      <c r="O49" s="32" t="str">
        <f t="shared" si="4"/>
        <v/>
      </c>
      <c r="P49" s="30" t="str">
        <f t="shared" si="5"/>
        <v/>
      </c>
      <c r="Q49" s="33" t="str">
        <f>IF(ISBLANK('Facility Data'!H49),"",'Facility Data'!H49)</f>
        <v/>
      </c>
      <c r="R49" s="30" t="str">
        <f>IF(ISBLANK('Facility Data'!I49),"",'Facility Data'!I49)</f>
        <v>N/A</v>
      </c>
      <c r="S49" s="30" t="str">
        <f>IF(ISBLANK('Facility Data'!J49),"",'Facility Data'!J49)</f>
        <v/>
      </c>
    </row>
    <row r="50" spans="1:19" x14ac:dyDescent="0.2">
      <c r="A50" s="30" t="str">
        <f>IF(NOT(ISBLANK('Facility Data'!$A50)),'Facility Data'!$F$5,"")</f>
        <v/>
      </c>
      <c r="B50" s="30" t="str">
        <f>IF(NOT(ISBLANK('Facility Data'!$A50)),TIDcd,"")</f>
        <v/>
      </c>
      <c r="C50" s="30" t="str">
        <f>IF(NOT(ISBLANK('Facility Data'!$A50)),TpcNm,"")</f>
        <v/>
      </c>
      <c r="D50" s="30" t="str">
        <f>IF(NOT(ISBLANK('Facility Data'!$A50)),'Facility Data'!$F$6,"")</f>
        <v/>
      </c>
      <c r="E50" s="30" t="str">
        <f>IF(ISBLANK('Facility Data'!A50),"",IF('Facility Data'!A50&gt;89,89,'Facility Data'!A50))</f>
        <v/>
      </c>
      <c r="F50" s="31" t="str">
        <f t="shared" ca="1" si="6"/>
        <v/>
      </c>
      <c r="G50" s="30" t="str">
        <f>IF(ISTEXT('Facility Data'!B50),'Facility Data'!B50,"")</f>
        <v/>
      </c>
      <c r="H50" s="30" t="str">
        <f t="shared" si="0"/>
        <v/>
      </c>
      <c r="I50" s="30" t="str">
        <f>IF(ISTEXT('Facility Data'!D50),'Facility Data'!D50,"")</f>
        <v/>
      </c>
      <c r="J50" s="30" t="str">
        <f t="shared" si="1"/>
        <v/>
      </c>
      <c r="K50" s="30" t="str">
        <f t="shared" si="2"/>
        <v/>
      </c>
      <c r="L50" s="30" t="str">
        <f>IF(ISTEXT('Facility Data'!F50),'Facility Data'!F50,"")</f>
        <v/>
      </c>
      <c r="M50" s="32" t="str">
        <f t="shared" si="3"/>
        <v/>
      </c>
      <c r="N50" s="30" t="str">
        <f>IF(ISBLANK('Facility Data'!G50),"",'Facility Data'!G50)</f>
        <v/>
      </c>
      <c r="O50" s="32" t="str">
        <f t="shared" si="4"/>
        <v/>
      </c>
      <c r="P50" s="30" t="str">
        <f t="shared" si="5"/>
        <v/>
      </c>
      <c r="Q50" s="33" t="str">
        <f>IF(ISBLANK('Facility Data'!H50),"",'Facility Data'!H50)</f>
        <v/>
      </c>
      <c r="R50" s="30" t="str">
        <f>IF(ISBLANK('Facility Data'!I50),"",'Facility Data'!I50)</f>
        <v>N/A</v>
      </c>
      <c r="S50" s="30" t="str">
        <f>IF(ISBLANK('Facility Data'!J50),"",'Facility Data'!J50)</f>
        <v/>
      </c>
    </row>
    <row r="51" spans="1:19" x14ac:dyDescent="0.2">
      <c r="A51" s="30" t="str">
        <f>IF(NOT(ISBLANK('Facility Data'!$A51)),'Facility Data'!$F$5,"")</f>
        <v/>
      </c>
      <c r="B51" s="30" t="str">
        <f>IF(NOT(ISBLANK('Facility Data'!$A51)),TIDcd,"")</f>
        <v/>
      </c>
      <c r="C51" s="30" t="str">
        <f>IF(NOT(ISBLANK('Facility Data'!$A51)),TpcNm,"")</f>
        <v/>
      </c>
      <c r="D51" s="30" t="str">
        <f>IF(NOT(ISBLANK('Facility Data'!$A51)),'Facility Data'!$F$6,"")</f>
        <v/>
      </c>
      <c r="E51" s="30" t="str">
        <f>IF(ISBLANK('Facility Data'!A51),"",IF('Facility Data'!A51&gt;89,89,'Facility Data'!A51))</f>
        <v/>
      </c>
      <c r="F51" s="31" t="str">
        <f t="shared" ca="1" si="6"/>
        <v/>
      </c>
      <c r="G51" s="30" t="str">
        <f>IF(ISTEXT('Facility Data'!B51),'Facility Data'!B51,"")</f>
        <v/>
      </c>
      <c r="H51" s="30" t="str">
        <f t="shared" si="0"/>
        <v/>
      </c>
      <c r="I51" s="30" t="str">
        <f>IF(ISTEXT('Facility Data'!D51),'Facility Data'!D51,"")</f>
        <v/>
      </c>
      <c r="J51" s="30" t="str">
        <f t="shared" si="1"/>
        <v/>
      </c>
      <c r="K51" s="30" t="str">
        <f t="shared" si="2"/>
        <v/>
      </c>
      <c r="L51" s="30" t="str">
        <f>IF(ISTEXT('Facility Data'!F51),'Facility Data'!F51,"")</f>
        <v/>
      </c>
      <c r="M51" s="32" t="str">
        <f t="shared" si="3"/>
        <v/>
      </c>
      <c r="N51" s="30" t="str">
        <f>IF(ISBLANK('Facility Data'!G51),"",'Facility Data'!G51)</f>
        <v/>
      </c>
      <c r="O51" s="32" t="str">
        <f t="shared" si="4"/>
        <v/>
      </c>
      <c r="P51" s="30" t="str">
        <f t="shared" si="5"/>
        <v/>
      </c>
      <c r="Q51" s="33" t="str">
        <f>IF(ISBLANK('Facility Data'!H51),"",'Facility Data'!H51)</f>
        <v/>
      </c>
      <c r="R51" s="30" t="str">
        <f>IF(ISBLANK('Facility Data'!I51),"",'Facility Data'!I51)</f>
        <v>N/A</v>
      </c>
      <c r="S51" s="30" t="str">
        <f>IF(ISBLANK('Facility Data'!J51),"",'Facility Data'!J51)</f>
        <v/>
      </c>
    </row>
    <row r="52" spans="1:19" x14ac:dyDescent="0.2">
      <c r="A52" s="30" t="str">
        <f>IF(NOT(ISBLANK('Facility Data'!$A52)),'Facility Data'!$F$5,"")</f>
        <v/>
      </c>
      <c r="B52" s="30" t="str">
        <f>IF(NOT(ISBLANK('Facility Data'!$A52)),TIDcd,"")</f>
        <v/>
      </c>
      <c r="C52" s="30" t="str">
        <f>IF(NOT(ISBLANK('Facility Data'!$A52)),TpcNm,"")</f>
        <v/>
      </c>
      <c r="D52" s="30" t="str">
        <f>IF(NOT(ISBLANK('Facility Data'!$A52)),'Facility Data'!$F$6,"")</f>
        <v/>
      </c>
      <c r="E52" s="30" t="str">
        <f>IF(ISBLANK('Facility Data'!A52),"",IF('Facility Data'!A52&gt;89,89,'Facility Data'!A52))</f>
        <v/>
      </c>
      <c r="F52" s="31" t="str">
        <f t="shared" ca="1" si="6"/>
        <v/>
      </c>
      <c r="G52" s="30" t="str">
        <f>IF(ISTEXT('Facility Data'!B52),'Facility Data'!B52,"")</f>
        <v/>
      </c>
      <c r="H52" s="30" t="str">
        <f t="shared" si="0"/>
        <v/>
      </c>
      <c r="I52" s="30" t="str">
        <f>IF(ISTEXT('Facility Data'!D52),'Facility Data'!D52,"")</f>
        <v/>
      </c>
      <c r="J52" s="30" t="str">
        <f t="shared" si="1"/>
        <v/>
      </c>
      <c r="K52" s="30" t="str">
        <f t="shared" si="2"/>
        <v/>
      </c>
      <c r="L52" s="30" t="str">
        <f>IF(ISTEXT('Facility Data'!F52),'Facility Data'!F52,"")</f>
        <v/>
      </c>
      <c r="M52" s="32" t="str">
        <f t="shared" si="3"/>
        <v/>
      </c>
      <c r="N52" s="30" t="str">
        <f>IF(ISBLANK('Facility Data'!G52),"",'Facility Data'!G52)</f>
        <v/>
      </c>
      <c r="O52" s="32" t="str">
        <f t="shared" si="4"/>
        <v/>
      </c>
      <c r="P52" s="30" t="str">
        <f t="shared" si="5"/>
        <v/>
      </c>
      <c r="Q52" s="33" t="str">
        <f>IF(ISBLANK('Facility Data'!H52),"",'Facility Data'!H52)</f>
        <v/>
      </c>
      <c r="R52" s="30" t="str">
        <f>IF(ISBLANK('Facility Data'!I52),"",'Facility Data'!I52)</f>
        <v>N/A</v>
      </c>
      <c r="S52" s="30" t="str">
        <f>IF(ISBLANK('Facility Data'!J52),"",'Facility Data'!J52)</f>
        <v/>
      </c>
    </row>
    <row r="53" spans="1:19" x14ac:dyDescent="0.2">
      <c r="A53" s="30" t="str">
        <f>IF(NOT(ISBLANK('Facility Data'!$A53)),'Facility Data'!$F$5,"")</f>
        <v/>
      </c>
      <c r="B53" s="30" t="str">
        <f>IF(NOT(ISBLANK('Facility Data'!$A53)),TIDcd,"")</f>
        <v/>
      </c>
      <c r="C53" s="30" t="str">
        <f>IF(NOT(ISBLANK('Facility Data'!$A53)),TpcNm,"")</f>
        <v/>
      </c>
      <c r="D53" s="30" t="str">
        <f>IF(NOT(ISBLANK('Facility Data'!$A53)),'Facility Data'!$F$6,"")</f>
        <v/>
      </c>
      <c r="E53" s="30" t="str">
        <f>IF(ISBLANK('Facility Data'!A53),"",IF('Facility Data'!A53&gt;89,89,'Facility Data'!A53))</f>
        <v/>
      </c>
      <c r="F53" s="31" t="str">
        <f t="shared" ca="1" si="6"/>
        <v/>
      </c>
      <c r="G53" s="30" t="str">
        <f>IF(ISTEXT('Facility Data'!B53),'Facility Data'!B53,"")</f>
        <v/>
      </c>
      <c r="H53" s="30" t="str">
        <f t="shared" si="0"/>
        <v/>
      </c>
      <c r="I53" s="30" t="str">
        <f>IF(ISTEXT('Facility Data'!D53),'Facility Data'!D53,"")</f>
        <v/>
      </c>
      <c r="J53" s="30" t="str">
        <f t="shared" si="1"/>
        <v/>
      </c>
      <c r="K53" s="30" t="str">
        <f t="shared" si="2"/>
        <v/>
      </c>
      <c r="L53" s="30" t="str">
        <f>IF(ISTEXT('Facility Data'!F53),'Facility Data'!F53,"")</f>
        <v/>
      </c>
      <c r="M53" s="32" t="str">
        <f t="shared" si="3"/>
        <v/>
      </c>
      <c r="N53" s="30" t="str">
        <f>IF(ISBLANK('Facility Data'!G53),"",'Facility Data'!G53)</f>
        <v/>
      </c>
      <c r="O53" s="32" t="str">
        <f t="shared" si="4"/>
        <v/>
      </c>
      <c r="P53" s="30" t="str">
        <f t="shared" si="5"/>
        <v/>
      </c>
      <c r="Q53" s="33" t="str">
        <f>IF(ISBLANK('Facility Data'!H53),"",'Facility Data'!H53)</f>
        <v/>
      </c>
      <c r="R53" s="30" t="str">
        <f>IF(ISBLANK('Facility Data'!I53),"",'Facility Data'!I53)</f>
        <v>N/A</v>
      </c>
      <c r="S53" s="30" t="str">
        <f>IF(ISBLANK('Facility Data'!J53),"",'Facility Data'!J53)</f>
        <v/>
      </c>
    </row>
    <row r="54" spans="1:19" x14ac:dyDescent="0.2">
      <c r="A54" s="30" t="str">
        <f>IF(NOT(ISBLANK('Facility Data'!$A54)),'Facility Data'!$F$5,"")</f>
        <v/>
      </c>
      <c r="B54" s="30" t="str">
        <f>IF(NOT(ISBLANK('Facility Data'!$A54)),TIDcd,"")</f>
        <v/>
      </c>
      <c r="C54" s="30" t="str">
        <f>IF(NOT(ISBLANK('Facility Data'!$A54)),TpcNm,"")</f>
        <v/>
      </c>
      <c r="D54" s="30" t="str">
        <f>IF(NOT(ISBLANK('Facility Data'!$A54)),'Facility Data'!$F$6,"")</f>
        <v/>
      </c>
      <c r="E54" s="30" t="str">
        <f>IF(ISBLANK('Facility Data'!A54),"",IF('Facility Data'!A54&gt;89,89,'Facility Data'!A54))</f>
        <v/>
      </c>
      <c r="F54" s="31" t="str">
        <f t="shared" ca="1" si="6"/>
        <v/>
      </c>
      <c r="G54" s="30" t="str">
        <f>IF(ISTEXT('Facility Data'!B54),'Facility Data'!B54,"")</f>
        <v/>
      </c>
      <c r="H54" s="30" t="str">
        <f t="shared" si="0"/>
        <v/>
      </c>
      <c r="I54" s="30" t="str">
        <f>IF(ISTEXT('Facility Data'!D54),'Facility Data'!D54,"")</f>
        <v/>
      </c>
      <c r="J54" s="30" t="str">
        <f t="shared" si="1"/>
        <v/>
      </c>
      <c r="K54" s="30" t="str">
        <f t="shared" si="2"/>
        <v/>
      </c>
      <c r="L54" s="30" t="str">
        <f>IF(ISTEXT('Facility Data'!F54),'Facility Data'!F54,"")</f>
        <v/>
      </c>
      <c r="M54" s="32" t="str">
        <f t="shared" si="3"/>
        <v/>
      </c>
      <c r="N54" s="30" t="str">
        <f>IF(ISBLANK('Facility Data'!G54),"",'Facility Data'!G54)</f>
        <v/>
      </c>
      <c r="O54" s="32" t="str">
        <f t="shared" si="4"/>
        <v/>
      </c>
      <c r="P54" s="30" t="str">
        <f t="shared" si="5"/>
        <v/>
      </c>
      <c r="Q54" s="33" t="str">
        <f>IF(ISBLANK('Facility Data'!H54),"",'Facility Data'!H54)</f>
        <v/>
      </c>
      <c r="R54" s="30" t="str">
        <f>IF(ISBLANK('Facility Data'!I54),"",'Facility Data'!I54)</f>
        <v>N/A</v>
      </c>
      <c r="S54" s="30" t="str">
        <f>IF(ISBLANK('Facility Data'!J54),"",'Facility Data'!J54)</f>
        <v/>
      </c>
    </row>
    <row r="55" spans="1:19" x14ac:dyDescent="0.2">
      <c r="A55" s="30" t="str">
        <f>IF(NOT(ISBLANK('Facility Data'!$A55)),'Facility Data'!$F$5,"")</f>
        <v/>
      </c>
      <c r="B55" s="30" t="str">
        <f>IF(NOT(ISBLANK('Facility Data'!$A55)),TIDcd,"")</f>
        <v/>
      </c>
      <c r="C55" s="30" t="str">
        <f>IF(NOT(ISBLANK('Facility Data'!$A55)),TpcNm,"")</f>
        <v/>
      </c>
      <c r="D55" s="30" t="str">
        <f>IF(NOT(ISBLANK('Facility Data'!$A55)),'Facility Data'!$F$6,"")</f>
        <v/>
      </c>
      <c r="E55" s="30" t="str">
        <f>IF(ISBLANK('Facility Data'!A55),"",IF('Facility Data'!A55&gt;89,89,'Facility Data'!A55))</f>
        <v/>
      </c>
      <c r="F55" s="31" t="str">
        <f t="shared" ca="1" si="6"/>
        <v/>
      </c>
      <c r="G55" s="30" t="str">
        <f>IF(ISTEXT('Facility Data'!B55),'Facility Data'!B55,"")</f>
        <v/>
      </c>
      <c r="H55" s="30" t="str">
        <f t="shared" si="0"/>
        <v/>
      </c>
      <c r="I55" s="30" t="str">
        <f>IF(ISTEXT('Facility Data'!D55),'Facility Data'!D55,"")</f>
        <v/>
      </c>
      <c r="J55" s="30" t="str">
        <f t="shared" si="1"/>
        <v/>
      </c>
      <c r="K55" s="30" t="str">
        <f t="shared" si="2"/>
        <v/>
      </c>
      <c r="L55" s="30" t="str">
        <f>IF(ISTEXT('Facility Data'!F55),'Facility Data'!F55,"")</f>
        <v/>
      </c>
      <c r="M55" s="32" t="str">
        <f t="shared" si="3"/>
        <v/>
      </c>
      <c r="N55" s="30" t="str">
        <f>IF(ISBLANK('Facility Data'!G55),"",'Facility Data'!G55)</f>
        <v/>
      </c>
      <c r="O55" s="32" t="str">
        <f t="shared" si="4"/>
        <v/>
      </c>
      <c r="P55" s="30" t="str">
        <f t="shared" si="5"/>
        <v/>
      </c>
      <c r="Q55" s="33" t="str">
        <f>IF(ISBLANK('Facility Data'!H55),"",'Facility Data'!H55)</f>
        <v/>
      </c>
      <c r="R55" s="30" t="str">
        <f>IF(ISBLANK('Facility Data'!I55),"",'Facility Data'!I55)</f>
        <v>N/A</v>
      </c>
      <c r="S55" s="30" t="str">
        <f>IF(ISBLANK('Facility Data'!J55),"",'Facility Data'!J55)</f>
        <v/>
      </c>
    </row>
    <row r="56" spans="1:19" x14ac:dyDescent="0.2">
      <c r="A56" s="30" t="str">
        <f>IF(NOT(ISBLANK('Facility Data'!$A56)),'Facility Data'!$F$5,"")</f>
        <v/>
      </c>
      <c r="B56" s="30" t="str">
        <f>IF(NOT(ISBLANK('Facility Data'!$A56)),TIDcd,"")</f>
        <v/>
      </c>
      <c r="C56" s="30" t="str">
        <f>IF(NOT(ISBLANK('Facility Data'!$A56)),TpcNm,"")</f>
        <v/>
      </c>
      <c r="D56" s="30" t="str">
        <f>IF(NOT(ISBLANK('Facility Data'!$A56)),'Facility Data'!$F$6,"")</f>
        <v/>
      </c>
      <c r="E56" s="30" t="str">
        <f>IF(ISBLANK('Facility Data'!A56),"",IF('Facility Data'!A56&gt;89,89,'Facility Data'!A56))</f>
        <v/>
      </c>
      <c r="F56" s="31" t="str">
        <f t="shared" ca="1" si="6"/>
        <v/>
      </c>
      <c r="G56" s="30" t="str">
        <f>IF(ISTEXT('Facility Data'!B56),'Facility Data'!B56,"")</f>
        <v/>
      </c>
      <c r="H56" s="30" t="str">
        <f t="shared" si="0"/>
        <v/>
      </c>
      <c r="I56" s="30" t="str">
        <f>IF(ISTEXT('Facility Data'!D56),'Facility Data'!D56,"")</f>
        <v/>
      </c>
      <c r="J56" s="30" t="str">
        <f t="shared" si="1"/>
        <v/>
      </c>
      <c r="K56" s="30" t="str">
        <f t="shared" si="2"/>
        <v/>
      </c>
      <c r="L56" s="30" t="str">
        <f>IF(ISTEXT('Facility Data'!F56),'Facility Data'!F56,"")</f>
        <v/>
      </c>
      <c r="M56" s="32" t="str">
        <f t="shared" si="3"/>
        <v/>
      </c>
      <c r="N56" s="30" t="str">
        <f>IF(ISBLANK('Facility Data'!G56),"",'Facility Data'!G56)</f>
        <v/>
      </c>
      <c r="O56" s="32" t="str">
        <f t="shared" si="4"/>
        <v/>
      </c>
      <c r="P56" s="30" t="str">
        <f t="shared" si="5"/>
        <v/>
      </c>
      <c r="Q56" s="33" t="str">
        <f>IF(ISBLANK('Facility Data'!H56),"",'Facility Data'!H56)</f>
        <v/>
      </c>
      <c r="R56" s="30" t="str">
        <f>IF(ISBLANK('Facility Data'!I56),"",'Facility Data'!I56)</f>
        <v>N/A</v>
      </c>
      <c r="S56" s="30" t="str">
        <f>IF(ISBLANK('Facility Data'!J56),"",'Facility Data'!J56)</f>
        <v/>
      </c>
    </row>
    <row r="57" spans="1:19" x14ac:dyDescent="0.2">
      <c r="A57" s="30" t="str">
        <f>IF(NOT(ISBLANK('Facility Data'!$A57)),'Facility Data'!$F$5,"")</f>
        <v/>
      </c>
      <c r="B57" s="30" t="str">
        <f>IF(NOT(ISBLANK('Facility Data'!$A57)),TIDcd,"")</f>
        <v/>
      </c>
      <c r="C57" s="30" t="str">
        <f>IF(NOT(ISBLANK('Facility Data'!$A57)),TpcNm,"")</f>
        <v/>
      </c>
      <c r="D57" s="30" t="str">
        <f>IF(NOT(ISBLANK('Facility Data'!$A57)),'Facility Data'!$F$6,"")</f>
        <v/>
      </c>
      <c r="E57" s="30" t="str">
        <f>IF(ISBLANK('Facility Data'!A57),"",IF('Facility Data'!A57&gt;89,89,'Facility Data'!A57))</f>
        <v/>
      </c>
      <c r="F57" s="31" t="str">
        <f t="shared" ca="1" si="6"/>
        <v/>
      </c>
      <c r="G57" s="30" t="str">
        <f>IF(ISTEXT('Facility Data'!B57),'Facility Data'!B57,"")</f>
        <v/>
      </c>
      <c r="H57" s="30" t="str">
        <f t="shared" si="0"/>
        <v/>
      </c>
      <c r="I57" s="30" t="str">
        <f>IF(ISTEXT('Facility Data'!D57),'Facility Data'!D57,"")</f>
        <v/>
      </c>
      <c r="J57" s="30" t="str">
        <f t="shared" si="1"/>
        <v/>
      </c>
      <c r="K57" s="30" t="str">
        <f t="shared" si="2"/>
        <v/>
      </c>
      <c r="L57" s="30" t="str">
        <f>IF(ISTEXT('Facility Data'!F57),'Facility Data'!F57,"")</f>
        <v/>
      </c>
      <c r="M57" s="32" t="str">
        <f t="shared" si="3"/>
        <v/>
      </c>
      <c r="N57" s="30" t="str">
        <f>IF(ISBLANK('Facility Data'!G57),"",'Facility Data'!G57)</f>
        <v/>
      </c>
      <c r="O57" s="32" t="str">
        <f t="shared" si="4"/>
        <v/>
      </c>
      <c r="P57" s="30" t="str">
        <f t="shared" si="5"/>
        <v/>
      </c>
      <c r="Q57" s="33" t="str">
        <f>IF(ISBLANK('Facility Data'!H57),"",'Facility Data'!H57)</f>
        <v/>
      </c>
      <c r="R57" s="30" t="str">
        <f>IF(ISBLANK('Facility Data'!I57),"",'Facility Data'!I57)</f>
        <v>N/A</v>
      </c>
      <c r="S57" s="30" t="str">
        <f>IF(ISBLANK('Facility Data'!J57),"",'Facility Data'!J57)</f>
        <v/>
      </c>
    </row>
    <row r="58" spans="1:19" x14ac:dyDescent="0.2">
      <c r="A58" s="30" t="str">
        <f>IF(NOT(ISBLANK('Facility Data'!$A58)),'Facility Data'!$F$5,"")</f>
        <v/>
      </c>
      <c r="B58" s="30" t="str">
        <f>IF(NOT(ISBLANK('Facility Data'!$A58)),TIDcd,"")</f>
        <v/>
      </c>
      <c r="C58" s="30" t="str">
        <f>IF(NOT(ISBLANK('Facility Data'!$A58)),TpcNm,"")</f>
        <v/>
      </c>
      <c r="D58" s="30" t="str">
        <f>IF(NOT(ISBLANK('Facility Data'!$A58)),'Facility Data'!$F$6,"")</f>
        <v/>
      </c>
      <c r="E58" s="30" t="str">
        <f>IF(ISBLANK('Facility Data'!A58),"",IF('Facility Data'!A58&gt;89,89,'Facility Data'!A58))</f>
        <v/>
      </c>
      <c r="F58" s="31" t="str">
        <f t="shared" ca="1" si="6"/>
        <v/>
      </c>
      <c r="G58" s="30" t="str">
        <f>IF(ISTEXT('Facility Data'!B58),'Facility Data'!B58,"")</f>
        <v/>
      </c>
      <c r="H58" s="30" t="str">
        <f t="shared" si="0"/>
        <v/>
      </c>
      <c r="I58" s="30" t="str">
        <f>IF(ISTEXT('Facility Data'!D58),'Facility Data'!D58,"")</f>
        <v/>
      </c>
      <c r="J58" s="30" t="str">
        <f t="shared" si="1"/>
        <v/>
      </c>
      <c r="K58" s="30" t="str">
        <f t="shared" si="2"/>
        <v/>
      </c>
      <c r="L58" s="30" t="str">
        <f>IF(ISTEXT('Facility Data'!F58),'Facility Data'!F58,"")</f>
        <v/>
      </c>
      <c r="M58" s="32" t="str">
        <f t="shared" si="3"/>
        <v/>
      </c>
      <c r="N58" s="30" t="str">
        <f>IF(ISBLANK('Facility Data'!G58),"",'Facility Data'!G58)</f>
        <v/>
      </c>
      <c r="O58" s="32" t="str">
        <f t="shared" si="4"/>
        <v/>
      </c>
      <c r="P58" s="30" t="str">
        <f t="shared" si="5"/>
        <v/>
      </c>
      <c r="Q58" s="33" t="str">
        <f>IF(ISBLANK('Facility Data'!H58),"",'Facility Data'!H58)</f>
        <v/>
      </c>
      <c r="R58" s="30" t="str">
        <f>IF(ISBLANK('Facility Data'!I58),"",'Facility Data'!I58)</f>
        <v>N/A</v>
      </c>
      <c r="S58" s="30" t="str">
        <f>IF(ISBLANK('Facility Data'!J58),"",'Facility Data'!J58)</f>
        <v/>
      </c>
    </row>
    <row r="59" spans="1:19" x14ac:dyDescent="0.2">
      <c r="A59" s="30" t="str">
        <f>IF(NOT(ISBLANK('Facility Data'!$A59)),'Facility Data'!$F$5,"")</f>
        <v/>
      </c>
      <c r="B59" s="30" t="str">
        <f>IF(NOT(ISBLANK('Facility Data'!$A59)),TIDcd,"")</f>
        <v/>
      </c>
      <c r="C59" s="30" t="str">
        <f>IF(NOT(ISBLANK('Facility Data'!$A59)),TpcNm,"")</f>
        <v/>
      </c>
      <c r="D59" s="30" t="str">
        <f>IF(NOT(ISBLANK('Facility Data'!$A59)),'Facility Data'!$F$6,"")</f>
        <v/>
      </c>
      <c r="E59" s="30" t="str">
        <f>IF(ISBLANK('Facility Data'!A59),"",IF('Facility Data'!A59&gt;89,89,'Facility Data'!A59))</f>
        <v/>
      </c>
      <c r="F59" s="31" t="str">
        <f t="shared" ca="1" si="6"/>
        <v/>
      </c>
      <c r="G59" s="30" t="str">
        <f>IF(ISTEXT('Facility Data'!B59),'Facility Data'!B59,"")</f>
        <v/>
      </c>
      <c r="H59" s="30" t="str">
        <f t="shared" si="0"/>
        <v/>
      </c>
      <c r="I59" s="30" t="str">
        <f>IF(ISTEXT('Facility Data'!D59),'Facility Data'!D59,"")</f>
        <v/>
      </c>
      <c r="J59" s="30" t="str">
        <f t="shared" si="1"/>
        <v/>
      </c>
      <c r="K59" s="30" t="str">
        <f t="shared" si="2"/>
        <v/>
      </c>
      <c r="L59" s="30" t="str">
        <f>IF(ISTEXT('Facility Data'!F59),'Facility Data'!F59,"")</f>
        <v/>
      </c>
      <c r="M59" s="32" t="str">
        <f t="shared" si="3"/>
        <v/>
      </c>
      <c r="N59" s="30" t="str">
        <f>IF(ISBLANK('Facility Data'!G59),"",'Facility Data'!G59)</f>
        <v/>
      </c>
      <c r="O59" s="32" t="str">
        <f t="shared" si="4"/>
        <v/>
      </c>
      <c r="P59" s="30" t="str">
        <f t="shared" si="5"/>
        <v/>
      </c>
      <c r="Q59" s="33" t="str">
        <f>IF(ISBLANK('Facility Data'!H59),"",'Facility Data'!H59)</f>
        <v/>
      </c>
      <c r="R59" s="30" t="str">
        <f>IF(ISBLANK('Facility Data'!I59),"",'Facility Data'!I59)</f>
        <v>N/A</v>
      </c>
      <c r="S59" s="30" t="str">
        <f>IF(ISBLANK('Facility Data'!J59),"",'Facility Data'!J59)</f>
        <v/>
      </c>
    </row>
    <row r="60" spans="1:19" x14ac:dyDescent="0.2">
      <c r="A60" s="30" t="str">
        <f>IF(NOT(ISBLANK('Facility Data'!$A60)),'Facility Data'!$F$5,"")</f>
        <v/>
      </c>
      <c r="B60" s="30" t="str">
        <f>IF(NOT(ISBLANK('Facility Data'!$A60)),TIDcd,"")</f>
        <v/>
      </c>
      <c r="C60" s="30" t="str">
        <f>IF(NOT(ISBLANK('Facility Data'!$A60)),TpcNm,"")</f>
        <v/>
      </c>
      <c r="D60" s="30" t="str">
        <f>IF(NOT(ISBLANK('Facility Data'!$A60)),'Facility Data'!$F$6,"")</f>
        <v/>
      </c>
      <c r="E60" s="30" t="str">
        <f>IF(ISBLANK('Facility Data'!A60),"",IF('Facility Data'!A60&gt;89,89,'Facility Data'!A60))</f>
        <v/>
      </c>
      <c r="F60" s="31" t="str">
        <f t="shared" ca="1" si="6"/>
        <v/>
      </c>
      <c r="G60" s="30" t="str">
        <f>IF(ISTEXT('Facility Data'!B60),'Facility Data'!B60,"")</f>
        <v/>
      </c>
      <c r="H60" s="30" t="str">
        <f t="shared" si="0"/>
        <v/>
      </c>
      <c r="I60" s="30" t="str">
        <f>IF(ISTEXT('Facility Data'!D60),'Facility Data'!D60,"")</f>
        <v/>
      </c>
      <c r="J60" s="30" t="str">
        <f t="shared" si="1"/>
        <v/>
      </c>
      <c r="K60" s="30" t="str">
        <f t="shared" si="2"/>
        <v/>
      </c>
      <c r="L60" s="30" t="str">
        <f>IF(ISTEXT('Facility Data'!F60),'Facility Data'!F60,"")</f>
        <v/>
      </c>
      <c r="M60" s="32" t="str">
        <f t="shared" si="3"/>
        <v/>
      </c>
      <c r="N60" s="30" t="str">
        <f>IF(ISBLANK('Facility Data'!G60),"",'Facility Data'!G60)</f>
        <v/>
      </c>
      <c r="O60" s="32" t="str">
        <f t="shared" si="4"/>
        <v/>
      </c>
      <c r="P60" s="30" t="str">
        <f t="shared" si="5"/>
        <v/>
      </c>
      <c r="Q60" s="33" t="str">
        <f>IF(ISBLANK('Facility Data'!H60),"",'Facility Data'!H60)</f>
        <v/>
      </c>
      <c r="R60" s="30" t="str">
        <f>IF(ISBLANK('Facility Data'!I60),"",'Facility Data'!I60)</f>
        <v>N/A</v>
      </c>
      <c r="S60" s="30" t="str">
        <f>IF(ISBLANK('Facility Data'!J60),"",'Facility Data'!J60)</f>
        <v/>
      </c>
    </row>
    <row r="61" spans="1:19" x14ac:dyDescent="0.2">
      <c r="A61" s="30" t="str">
        <f>IF(NOT(ISBLANK('Facility Data'!$A61)),'Facility Data'!$F$5,"")</f>
        <v/>
      </c>
      <c r="B61" s="30" t="str">
        <f>IF(NOT(ISBLANK('Facility Data'!$A61)),TIDcd,"")</f>
        <v/>
      </c>
      <c r="C61" s="30" t="str">
        <f>IF(NOT(ISBLANK('Facility Data'!$A61)),TpcNm,"")</f>
        <v/>
      </c>
      <c r="D61" s="30" t="str">
        <f>IF(NOT(ISBLANK('Facility Data'!$A61)),'Facility Data'!$F$6,"")</f>
        <v/>
      </c>
      <c r="E61" s="30" t="str">
        <f>IF(ISBLANK('Facility Data'!A61),"",IF('Facility Data'!A61&gt;89,89,'Facility Data'!A61))</f>
        <v/>
      </c>
      <c r="F61" s="31" t="str">
        <f t="shared" ca="1" si="6"/>
        <v/>
      </c>
      <c r="G61" s="30" t="str">
        <f>IF(ISTEXT('Facility Data'!B61),'Facility Data'!B61,"")</f>
        <v/>
      </c>
      <c r="H61" s="30" t="str">
        <f t="shared" si="0"/>
        <v/>
      </c>
      <c r="I61" s="30" t="str">
        <f>IF(ISTEXT('Facility Data'!D61),'Facility Data'!D61,"")</f>
        <v/>
      </c>
      <c r="J61" s="30" t="str">
        <f t="shared" si="1"/>
        <v/>
      </c>
      <c r="K61" s="30" t="str">
        <f t="shared" si="2"/>
        <v/>
      </c>
      <c r="L61" s="30" t="str">
        <f>IF(ISTEXT('Facility Data'!F61),'Facility Data'!F61,"")</f>
        <v/>
      </c>
      <c r="M61" s="32" t="str">
        <f t="shared" si="3"/>
        <v/>
      </c>
      <c r="N61" s="30" t="str">
        <f>IF(ISBLANK('Facility Data'!G61),"",'Facility Data'!G61)</f>
        <v/>
      </c>
      <c r="O61" s="32" t="str">
        <f t="shared" si="4"/>
        <v/>
      </c>
      <c r="P61" s="30" t="str">
        <f t="shared" si="5"/>
        <v/>
      </c>
      <c r="Q61" s="33" t="str">
        <f>IF(ISBLANK('Facility Data'!H61),"",'Facility Data'!H61)</f>
        <v/>
      </c>
      <c r="R61" s="30" t="str">
        <f>IF(ISBLANK('Facility Data'!I61),"",'Facility Data'!I61)</f>
        <v>N/A</v>
      </c>
      <c r="S61" s="30" t="str">
        <f>IF(ISBLANK('Facility Data'!J61),"",'Facility Data'!J61)</f>
        <v/>
      </c>
    </row>
    <row r="62" spans="1:19" x14ac:dyDescent="0.2">
      <c r="A62" s="30" t="str">
        <f>IF(NOT(ISBLANK('Facility Data'!$A62)),'Facility Data'!$F$5,"")</f>
        <v/>
      </c>
      <c r="B62" s="30" t="str">
        <f>IF(NOT(ISBLANK('Facility Data'!$A62)),TIDcd,"")</f>
        <v/>
      </c>
      <c r="C62" s="30" t="str">
        <f>IF(NOT(ISBLANK('Facility Data'!$A62)),TpcNm,"")</f>
        <v/>
      </c>
      <c r="D62" s="30" t="str">
        <f>IF(NOT(ISBLANK('Facility Data'!$A62)),'Facility Data'!$F$6,"")</f>
        <v/>
      </c>
      <c r="E62" s="30" t="str">
        <f>IF(ISBLANK('Facility Data'!A62),"",IF('Facility Data'!A62&gt;89,89,'Facility Data'!A62))</f>
        <v/>
      </c>
      <c r="F62" s="31" t="str">
        <f t="shared" ca="1" si="6"/>
        <v/>
      </c>
      <c r="G62" s="30" t="str">
        <f>IF(ISTEXT('Facility Data'!B62),'Facility Data'!B62,"")</f>
        <v/>
      </c>
      <c r="H62" s="30" t="str">
        <f t="shared" si="0"/>
        <v/>
      </c>
      <c r="I62" s="30" t="str">
        <f>IF(ISTEXT('Facility Data'!D62),'Facility Data'!D62,"")</f>
        <v/>
      </c>
      <c r="J62" s="30" t="str">
        <f t="shared" si="1"/>
        <v/>
      </c>
      <c r="K62" s="30" t="str">
        <f t="shared" si="2"/>
        <v/>
      </c>
      <c r="L62" s="30" t="str">
        <f>IF(ISTEXT('Facility Data'!F62),'Facility Data'!F62,"")</f>
        <v/>
      </c>
      <c r="M62" s="32" t="str">
        <f t="shared" si="3"/>
        <v/>
      </c>
      <c r="N62" s="30" t="str">
        <f>IF(ISBLANK('Facility Data'!G62),"",'Facility Data'!G62)</f>
        <v/>
      </c>
      <c r="O62" s="32" t="str">
        <f t="shared" si="4"/>
        <v/>
      </c>
      <c r="P62" s="30" t="str">
        <f t="shared" si="5"/>
        <v/>
      </c>
      <c r="Q62" s="33" t="str">
        <f>IF(ISBLANK('Facility Data'!H62),"",'Facility Data'!H62)</f>
        <v/>
      </c>
      <c r="R62" s="30" t="str">
        <f>IF(ISBLANK('Facility Data'!I62),"",'Facility Data'!I62)</f>
        <v>N/A</v>
      </c>
      <c r="S62" s="30" t="str">
        <f>IF(ISBLANK('Facility Data'!J62),"",'Facility Data'!J62)</f>
        <v/>
      </c>
    </row>
    <row r="63" spans="1:19" x14ac:dyDescent="0.2">
      <c r="A63" s="30" t="str">
        <f>IF(NOT(ISBLANK('Facility Data'!$A63)),'Facility Data'!$F$5,"")</f>
        <v/>
      </c>
      <c r="B63" s="30" t="str">
        <f>IF(NOT(ISBLANK('Facility Data'!$A63)),TIDcd,"")</f>
        <v/>
      </c>
      <c r="C63" s="30" t="str">
        <f>IF(NOT(ISBLANK('Facility Data'!$A63)),TpcNm,"")</f>
        <v/>
      </c>
      <c r="D63" s="30" t="str">
        <f>IF(NOT(ISBLANK('Facility Data'!$A63)),'Facility Data'!$F$6,"")</f>
        <v/>
      </c>
      <c r="E63" s="30" t="str">
        <f>IF(ISBLANK('Facility Data'!A63),"",IF('Facility Data'!A63&gt;89,89,'Facility Data'!A63))</f>
        <v/>
      </c>
      <c r="F63" s="31" t="str">
        <f t="shared" ca="1" si="6"/>
        <v/>
      </c>
      <c r="G63" s="30" t="str">
        <f>IF(ISTEXT('Facility Data'!B63),'Facility Data'!B63,"")</f>
        <v/>
      </c>
      <c r="H63" s="30" t="str">
        <f t="shared" si="0"/>
        <v/>
      </c>
      <c r="I63" s="30" t="str">
        <f>IF(ISTEXT('Facility Data'!D63),'Facility Data'!D63,"")</f>
        <v/>
      </c>
      <c r="J63" s="30" t="str">
        <f t="shared" si="1"/>
        <v/>
      </c>
      <c r="K63" s="30" t="str">
        <f t="shared" si="2"/>
        <v/>
      </c>
      <c r="L63" s="30" t="str">
        <f>IF(ISTEXT('Facility Data'!F63),'Facility Data'!F63,"")</f>
        <v/>
      </c>
      <c r="M63" s="32" t="str">
        <f t="shared" si="3"/>
        <v/>
      </c>
      <c r="N63" s="30" t="str">
        <f>IF(ISBLANK('Facility Data'!G63),"",'Facility Data'!G63)</f>
        <v/>
      </c>
      <c r="O63" s="32" t="str">
        <f t="shared" si="4"/>
        <v/>
      </c>
      <c r="P63" s="30" t="str">
        <f t="shared" si="5"/>
        <v/>
      </c>
      <c r="Q63" s="33" t="str">
        <f>IF(ISBLANK('Facility Data'!H63),"",'Facility Data'!H63)</f>
        <v/>
      </c>
      <c r="R63" s="30" t="str">
        <f>IF(ISBLANK('Facility Data'!I63),"",'Facility Data'!I63)</f>
        <v>N/A</v>
      </c>
      <c r="S63" s="30" t="str">
        <f>IF(ISBLANK('Facility Data'!J63),"",'Facility Data'!J63)</f>
        <v/>
      </c>
    </row>
    <row r="64" spans="1:19" x14ac:dyDescent="0.2">
      <c r="A64" s="30" t="str">
        <f>IF(NOT(ISBLANK('Facility Data'!$A64)),'Facility Data'!$F$5,"")</f>
        <v/>
      </c>
      <c r="B64" s="30" t="str">
        <f>IF(NOT(ISBLANK('Facility Data'!$A64)),TIDcd,"")</f>
        <v/>
      </c>
      <c r="C64" s="30" t="str">
        <f>IF(NOT(ISBLANK('Facility Data'!$A64)),TpcNm,"")</f>
        <v/>
      </c>
      <c r="D64" s="30" t="str">
        <f>IF(NOT(ISBLANK('Facility Data'!$A64)),'Facility Data'!$F$6,"")</f>
        <v/>
      </c>
      <c r="E64" s="30" t="str">
        <f>IF(ISBLANK('Facility Data'!A64),"",IF('Facility Data'!A64&gt;89,89,'Facility Data'!A64))</f>
        <v/>
      </c>
      <c r="F64" s="31" t="str">
        <f t="shared" ca="1" si="6"/>
        <v/>
      </c>
      <c r="G64" s="30" t="str">
        <f>IF(ISTEXT('Facility Data'!B64),'Facility Data'!B64,"")</f>
        <v/>
      </c>
      <c r="H64" s="30" t="str">
        <f t="shared" si="0"/>
        <v/>
      </c>
      <c r="I64" s="30" t="str">
        <f>IF(ISTEXT('Facility Data'!D64),'Facility Data'!D64,"")</f>
        <v/>
      </c>
      <c r="J64" s="30" t="str">
        <f t="shared" si="1"/>
        <v/>
      </c>
      <c r="K64" s="30" t="str">
        <f t="shared" si="2"/>
        <v/>
      </c>
      <c r="L64" s="30" t="str">
        <f>IF(ISTEXT('Facility Data'!F64),'Facility Data'!F64,"")</f>
        <v/>
      </c>
      <c r="M64" s="32" t="str">
        <f t="shared" si="3"/>
        <v/>
      </c>
      <c r="N64" s="30" t="str">
        <f>IF(ISBLANK('Facility Data'!G64),"",'Facility Data'!G64)</f>
        <v/>
      </c>
      <c r="O64" s="32" t="str">
        <f t="shared" si="4"/>
        <v/>
      </c>
      <c r="P64" s="30" t="str">
        <f t="shared" si="5"/>
        <v/>
      </c>
      <c r="Q64" s="33" t="str">
        <f>IF(ISBLANK('Facility Data'!H64),"",'Facility Data'!H64)</f>
        <v/>
      </c>
      <c r="R64" s="30" t="str">
        <f>IF(ISBLANK('Facility Data'!I64),"",'Facility Data'!I64)</f>
        <v>N/A</v>
      </c>
      <c r="S64" s="30" t="str">
        <f>IF(ISBLANK('Facility Data'!J64),"",'Facility Data'!J64)</f>
        <v/>
      </c>
    </row>
    <row r="65" spans="1:19" x14ac:dyDescent="0.2">
      <c r="A65" s="30" t="str">
        <f>IF(NOT(ISBLANK('Facility Data'!$A65)),'Facility Data'!$F$5,"")</f>
        <v/>
      </c>
      <c r="B65" s="30" t="str">
        <f>IF(NOT(ISBLANK('Facility Data'!$A65)),TIDcd,"")</f>
        <v/>
      </c>
      <c r="C65" s="30" t="str">
        <f>IF(NOT(ISBLANK('Facility Data'!$A65)),TpcNm,"")</f>
        <v/>
      </c>
      <c r="D65" s="30" t="str">
        <f>IF(NOT(ISBLANK('Facility Data'!$A65)),'Facility Data'!$F$6,"")</f>
        <v/>
      </c>
      <c r="E65" s="30" t="str">
        <f>IF(ISBLANK('Facility Data'!A65),"",IF('Facility Data'!A65&gt;89,89,'Facility Data'!A65))</f>
        <v/>
      </c>
      <c r="F65" s="31" t="str">
        <f t="shared" ca="1" si="6"/>
        <v/>
      </c>
      <c r="G65" s="30" t="str">
        <f>IF(ISTEXT('Facility Data'!B65),'Facility Data'!B65,"")</f>
        <v/>
      </c>
      <c r="H65" s="30" t="str">
        <f t="shared" si="0"/>
        <v/>
      </c>
      <c r="I65" s="30" t="str">
        <f>IF(ISTEXT('Facility Data'!D65),'Facility Data'!D65,"")</f>
        <v/>
      </c>
      <c r="J65" s="30" t="str">
        <f t="shared" si="1"/>
        <v/>
      </c>
      <c r="K65" s="30" t="str">
        <f t="shared" si="2"/>
        <v/>
      </c>
      <c r="L65" s="30" t="str">
        <f>IF(ISTEXT('Facility Data'!F65),'Facility Data'!F65,"")</f>
        <v/>
      </c>
      <c r="M65" s="32" t="str">
        <f t="shared" si="3"/>
        <v/>
      </c>
      <c r="N65" s="30" t="str">
        <f>IF(ISBLANK('Facility Data'!G65),"",'Facility Data'!G65)</f>
        <v/>
      </c>
      <c r="O65" s="32" t="str">
        <f t="shared" si="4"/>
        <v/>
      </c>
      <c r="P65" s="30" t="str">
        <f t="shared" si="5"/>
        <v/>
      </c>
      <c r="Q65" s="33" t="str">
        <f>IF(ISBLANK('Facility Data'!H65),"",'Facility Data'!H65)</f>
        <v/>
      </c>
      <c r="R65" s="30" t="str">
        <f>IF(ISBLANK('Facility Data'!I65),"",'Facility Data'!I65)</f>
        <v>N/A</v>
      </c>
      <c r="S65" s="30" t="str">
        <f>IF(ISBLANK('Facility Data'!J65),"",'Facility Data'!J65)</f>
        <v/>
      </c>
    </row>
    <row r="66" spans="1:19" x14ac:dyDescent="0.2">
      <c r="A66" s="30" t="str">
        <f>IF(NOT(ISBLANK('Facility Data'!$A66)),'Facility Data'!$F$5,"")</f>
        <v/>
      </c>
      <c r="B66" s="30" t="str">
        <f>IF(NOT(ISBLANK('Facility Data'!$A66)),TIDcd,"")</f>
        <v/>
      </c>
      <c r="C66" s="30" t="str">
        <f>IF(NOT(ISBLANK('Facility Data'!$A66)),TpcNm,"")</f>
        <v/>
      </c>
      <c r="D66" s="30" t="str">
        <f>IF(NOT(ISBLANK('Facility Data'!$A66)),'Facility Data'!$F$6,"")</f>
        <v/>
      </c>
      <c r="E66" s="30" t="str">
        <f>IF(ISBLANK('Facility Data'!A66),"",IF('Facility Data'!A66&gt;89,89,'Facility Data'!A66))</f>
        <v/>
      </c>
      <c r="F66" s="31" t="str">
        <f t="shared" ca="1" si="6"/>
        <v/>
      </c>
      <c r="G66" s="30" t="str">
        <f>IF(ISTEXT('Facility Data'!B66),'Facility Data'!B66,"")</f>
        <v/>
      </c>
      <c r="H66" s="30" t="str">
        <f t="shared" si="0"/>
        <v/>
      </c>
      <c r="I66" s="30" t="str">
        <f>IF(ISTEXT('Facility Data'!D66),'Facility Data'!D66,"")</f>
        <v/>
      </c>
      <c r="J66" s="30" t="str">
        <f t="shared" si="1"/>
        <v/>
      </c>
      <c r="K66" s="30" t="str">
        <f t="shared" si="2"/>
        <v/>
      </c>
      <c r="L66" s="30" t="str">
        <f>IF(ISTEXT('Facility Data'!F66),'Facility Data'!F66,"")</f>
        <v/>
      </c>
      <c r="M66" s="32" t="str">
        <f t="shared" si="3"/>
        <v/>
      </c>
      <c r="N66" s="30" t="str">
        <f>IF(ISBLANK('Facility Data'!G66),"",'Facility Data'!G66)</f>
        <v/>
      </c>
      <c r="O66" s="32" t="str">
        <f t="shared" si="4"/>
        <v/>
      </c>
      <c r="P66" s="30" t="str">
        <f t="shared" si="5"/>
        <v/>
      </c>
      <c r="Q66" s="33" t="str">
        <f>IF(ISBLANK('Facility Data'!H66),"",'Facility Data'!H66)</f>
        <v/>
      </c>
      <c r="R66" s="30" t="str">
        <f>IF(ISBLANK('Facility Data'!I66),"",'Facility Data'!I66)</f>
        <v>N/A</v>
      </c>
      <c r="S66" s="30" t="str">
        <f>IF(ISBLANK('Facility Data'!J66),"",'Facility Data'!J66)</f>
        <v/>
      </c>
    </row>
    <row r="67" spans="1:19" x14ac:dyDescent="0.2">
      <c r="A67" s="30" t="str">
        <f>IF(NOT(ISBLANK('Facility Data'!$A67)),'Facility Data'!$F$5,"")</f>
        <v/>
      </c>
      <c r="B67" s="30" t="str">
        <f>IF(NOT(ISBLANK('Facility Data'!$A67)),TIDcd,"")</f>
        <v/>
      </c>
      <c r="C67" s="30" t="str">
        <f>IF(NOT(ISBLANK('Facility Data'!$A67)),TpcNm,"")</f>
        <v/>
      </c>
      <c r="D67" s="30" t="str">
        <f>IF(NOT(ISBLANK('Facility Data'!$A67)),'Facility Data'!$F$6,"")</f>
        <v/>
      </c>
      <c r="E67" s="30" t="str">
        <f>IF(ISBLANK('Facility Data'!A67),"",IF('Facility Data'!A67&gt;89,89,'Facility Data'!A67))</f>
        <v/>
      </c>
      <c r="F67" s="31" t="str">
        <f t="shared" ca="1" si="6"/>
        <v/>
      </c>
      <c r="G67" s="30" t="str">
        <f>IF(ISTEXT('Facility Data'!B67),'Facility Data'!B67,"")</f>
        <v/>
      </c>
      <c r="H67" s="30" t="str">
        <f t="shared" si="0"/>
        <v/>
      </c>
      <c r="I67" s="30" t="str">
        <f>IF(ISTEXT('Facility Data'!D67),'Facility Data'!D67,"")</f>
        <v/>
      </c>
      <c r="J67" s="30" t="str">
        <f t="shared" si="1"/>
        <v/>
      </c>
      <c r="K67" s="30" t="str">
        <f t="shared" si="2"/>
        <v/>
      </c>
      <c r="L67" s="30" t="str">
        <f>IF(ISTEXT('Facility Data'!F67),'Facility Data'!F67,"")</f>
        <v/>
      </c>
      <c r="M67" s="32" t="str">
        <f t="shared" si="3"/>
        <v/>
      </c>
      <c r="N67" s="30" t="str">
        <f>IF(ISBLANK('Facility Data'!G67),"",'Facility Data'!G67)</f>
        <v/>
      </c>
      <c r="O67" s="32" t="str">
        <f t="shared" si="4"/>
        <v/>
      </c>
      <c r="P67" s="30" t="str">
        <f t="shared" si="5"/>
        <v/>
      </c>
      <c r="Q67" s="33" t="str">
        <f>IF(ISBLANK('Facility Data'!H67),"",'Facility Data'!H67)</f>
        <v/>
      </c>
      <c r="R67" s="30" t="str">
        <f>IF(ISBLANK('Facility Data'!I67),"",'Facility Data'!I67)</f>
        <v>N/A</v>
      </c>
      <c r="S67" s="30" t="str">
        <f>IF(ISBLANK('Facility Data'!J67),"",'Facility Data'!J67)</f>
        <v/>
      </c>
    </row>
    <row r="68" spans="1:19" x14ac:dyDescent="0.2">
      <c r="A68" s="30" t="str">
        <f>IF(NOT(ISBLANK('Facility Data'!$A68)),'Facility Data'!$F$5,"")</f>
        <v/>
      </c>
      <c r="B68" s="30" t="str">
        <f>IF(NOT(ISBLANK('Facility Data'!$A68)),TIDcd,"")</f>
        <v/>
      </c>
      <c r="C68" s="30" t="str">
        <f>IF(NOT(ISBLANK('Facility Data'!$A68)),TpcNm,"")</f>
        <v/>
      </c>
      <c r="D68" s="30" t="str">
        <f>IF(NOT(ISBLANK('Facility Data'!$A68)),'Facility Data'!$F$6,"")</f>
        <v/>
      </c>
      <c r="E68" s="30" t="str">
        <f>IF(ISBLANK('Facility Data'!A68),"",IF('Facility Data'!A68&gt;89,89,'Facility Data'!A68))</f>
        <v/>
      </c>
      <c r="F68" s="31" t="str">
        <f t="shared" ca="1" si="6"/>
        <v/>
      </c>
      <c r="G68" s="30" t="str">
        <f>IF(ISTEXT('Facility Data'!B68),'Facility Data'!B68,"")</f>
        <v/>
      </c>
      <c r="H68" s="30" t="str">
        <f t="shared" si="0"/>
        <v/>
      </c>
      <c r="I68" s="30" t="str">
        <f>IF(ISTEXT('Facility Data'!D68),'Facility Data'!D68,"")</f>
        <v/>
      </c>
      <c r="J68" s="30" t="str">
        <f t="shared" si="1"/>
        <v/>
      </c>
      <c r="K68" s="30" t="str">
        <f t="shared" si="2"/>
        <v/>
      </c>
      <c r="L68" s="30" t="str">
        <f>IF(ISTEXT('Facility Data'!F68),'Facility Data'!F68,"")</f>
        <v/>
      </c>
      <c r="M68" s="32" t="str">
        <f t="shared" si="3"/>
        <v/>
      </c>
      <c r="N68" s="30" t="str">
        <f>IF(ISBLANK('Facility Data'!G68),"",'Facility Data'!G68)</f>
        <v/>
      </c>
      <c r="O68" s="32" t="str">
        <f t="shared" si="4"/>
        <v/>
      </c>
      <c r="P68" s="30" t="str">
        <f t="shared" si="5"/>
        <v/>
      </c>
      <c r="Q68" s="33" t="str">
        <f>IF(ISBLANK('Facility Data'!H68),"",'Facility Data'!H68)</f>
        <v/>
      </c>
      <c r="R68" s="30" t="str">
        <f>IF(ISBLANK('Facility Data'!I68),"",'Facility Data'!I68)</f>
        <v>N/A</v>
      </c>
      <c r="S68" s="30" t="str">
        <f>IF(ISBLANK('Facility Data'!J68),"",'Facility Data'!J68)</f>
        <v/>
      </c>
    </row>
    <row r="69" spans="1:19" x14ac:dyDescent="0.2">
      <c r="A69" s="30" t="str">
        <f>IF(NOT(ISBLANK('Facility Data'!$A69)),'Facility Data'!$F$5,"")</f>
        <v/>
      </c>
      <c r="B69" s="30" t="str">
        <f>IF(NOT(ISBLANK('Facility Data'!$A69)),TIDcd,"")</f>
        <v/>
      </c>
      <c r="C69" s="30" t="str">
        <f>IF(NOT(ISBLANK('Facility Data'!$A69)),TpcNm,"")</f>
        <v/>
      </c>
      <c r="D69" s="30" t="str">
        <f>IF(NOT(ISBLANK('Facility Data'!$A69)),'Facility Data'!$F$6,"")</f>
        <v/>
      </c>
      <c r="E69" s="30" t="str">
        <f>IF(ISBLANK('Facility Data'!A69),"",IF('Facility Data'!A69&gt;89,89,'Facility Data'!A69))</f>
        <v/>
      </c>
      <c r="F69" s="31" t="str">
        <f t="shared" ca="1" si="6"/>
        <v/>
      </c>
      <c r="G69" s="30" t="str">
        <f>IF(ISTEXT('Facility Data'!B69),'Facility Data'!B69,"")</f>
        <v/>
      </c>
      <c r="H69" s="30" t="str">
        <f t="shared" si="0"/>
        <v/>
      </c>
      <c r="I69" s="30" t="str">
        <f>IF(ISTEXT('Facility Data'!D69),'Facility Data'!D69,"")</f>
        <v/>
      </c>
      <c r="J69" s="30" t="str">
        <f t="shared" si="1"/>
        <v/>
      </c>
      <c r="K69" s="30" t="str">
        <f t="shared" si="2"/>
        <v/>
      </c>
      <c r="L69" s="30" t="str">
        <f>IF(ISTEXT('Facility Data'!F69),'Facility Data'!F69,"")</f>
        <v/>
      </c>
      <c r="M69" s="32" t="str">
        <f t="shared" si="3"/>
        <v/>
      </c>
      <c r="N69" s="30" t="str">
        <f>IF(ISBLANK('Facility Data'!G69),"",'Facility Data'!G69)</f>
        <v/>
      </c>
      <c r="O69" s="32" t="str">
        <f t="shared" si="4"/>
        <v/>
      </c>
      <c r="P69" s="30" t="str">
        <f t="shared" si="5"/>
        <v/>
      </c>
      <c r="Q69" s="33" t="str">
        <f>IF(ISBLANK('Facility Data'!H69),"",'Facility Data'!H69)</f>
        <v/>
      </c>
      <c r="R69" s="30" t="str">
        <f>IF(ISBLANK('Facility Data'!I69),"",'Facility Data'!I69)</f>
        <v>N/A</v>
      </c>
      <c r="S69" s="30" t="str">
        <f>IF(ISBLANK('Facility Data'!J69),"",'Facility Data'!J69)</f>
        <v/>
      </c>
    </row>
    <row r="70" spans="1:19" x14ac:dyDescent="0.2">
      <c r="A70" s="30" t="str">
        <f>IF(NOT(ISBLANK('Facility Data'!$A70)),'Facility Data'!$F$5,"")</f>
        <v/>
      </c>
      <c r="B70" s="30" t="str">
        <f>IF(NOT(ISBLANK('Facility Data'!$A70)),TIDcd,"")</f>
        <v/>
      </c>
      <c r="C70" s="30" t="str">
        <f>IF(NOT(ISBLANK('Facility Data'!$A70)),TpcNm,"")</f>
        <v/>
      </c>
      <c r="D70" s="30" t="str">
        <f>IF(NOT(ISBLANK('Facility Data'!$A70)),'Facility Data'!$F$6,"")</f>
        <v/>
      </c>
      <c r="E70" s="30" t="str">
        <f>IF(ISBLANK('Facility Data'!A70),"",IF('Facility Data'!A70&gt;89,89,'Facility Data'!A70))</f>
        <v/>
      </c>
      <c r="F70" s="31" t="str">
        <f t="shared" ca="1" si="6"/>
        <v/>
      </c>
      <c r="G70" s="30" t="str">
        <f>IF(ISTEXT('Facility Data'!B70),'Facility Data'!B70,"")</f>
        <v/>
      </c>
      <c r="H70" s="30" t="str">
        <f t="shared" si="0"/>
        <v/>
      </c>
      <c r="I70" s="30" t="str">
        <f>IF(ISTEXT('Facility Data'!D70),'Facility Data'!D70,"")</f>
        <v/>
      </c>
      <c r="J70" s="30" t="str">
        <f t="shared" si="1"/>
        <v/>
      </c>
      <c r="K70" s="30" t="str">
        <f t="shared" si="2"/>
        <v/>
      </c>
      <c r="L70" s="30" t="str">
        <f>IF(ISTEXT('Facility Data'!F70),'Facility Data'!F70,"")</f>
        <v/>
      </c>
      <c r="M70" s="32" t="str">
        <f t="shared" si="3"/>
        <v/>
      </c>
      <c r="N70" s="30" t="str">
        <f>IF(ISBLANK('Facility Data'!G70),"",'Facility Data'!G70)</f>
        <v/>
      </c>
      <c r="O70" s="32" t="str">
        <f t="shared" si="4"/>
        <v/>
      </c>
      <c r="P70" s="30" t="str">
        <f t="shared" si="5"/>
        <v/>
      </c>
      <c r="Q70" s="33" t="str">
        <f>IF(ISBLANK('Facility Data'!H70),"",'Facility Data'!H70)</f>
        <v/>
      </c>
      <c r="R70" s="30" t="str">
        <f>IF(ISBLANK('Facility Data'!I70),"",'Facility Data'!I70)</f>
        <v>N/A</v>
      </c>
      <c r="S70" s="30" t="str">
        <f>IF(ISBLANK('Facility Data'!J70),"",'Facility Data'!J70)</f>
        <v/>
      </c>
    </row>
    <row r="71" spans="1:19" x14ac:dyDescent="0.2">
      <c r="A71" s="30" t="str">
        <f>IF(NOT(ISBLANK('Facility Data'!$A71)),'Facility Data'!$F$5,"")</f>
        <v/>
      </c>
      <c r="B71" s="30" t="str">
        <f>IF(NOT(ISBLANK('Facility Data'!$A71)),TIDcd,"")</f>
        <v/>
      </c>
      <c r="C71" s="30" t="str">
        <f>IF(NOT(ISBLANK('Facility Data'!$A71)),TpcNm,"")</f>
        <v/>
      </c>
      <c r="D71" s="30" t="str">
        <f>IF(NOT(ISBLANK('Facility Data'!$A71)),'Facility Data'!$F$6,"")</f>
        <v/>
      </c>
      <c r="E71" s="30" t="str">
        <f>IF(ISBLANK('Facility Data'!A71),"",IF('Facility Data'!A71&gt;89,89,'Facility Data'!A71))</f>
        <v/>
      </c>
      <c r="F71" s="31" t="str">
        <f t="shared" ca="1" si="6"/>
        <v/>
      </c>
      <c r="G71" s="30" t="str">
        <f>IF(ISTEXT('Facility Data'!B71),'Facility Data'!B71,"")</f>
        <v/>
      </c>
      <c r="H71" s="30" t="str">
        <f t="shared" si="0"/>
        <v/>
      </c>
      <c r="I71" s="30" t="str">
        <f>IF(ISTEXT('Facility Data'!D71),'Facility Data'!D71,"")</f>
        <v/>
      </c>
      <c r="J71" s="30" t="str">
        <f t="shared" si="1"/>
        <v/>
      </c>
      <c r="K71" s="30" t="str">
        <f t="shared" si="2"/>
        <v/>
      </c>
      <c r="L71" s="30" t="str">
        <f>IF(ISTEXT('Facility Data'!F71),'Facility Data'!F71,"")</f>
        <v/>
      </c>
      <c r="M71" s="32" t="str">
        <f t="shared" si="3"/>
        <v/>
      </c>
      <c r="N71" s="30" t="str">
        <f>IF(ISBLANK('Facility Data'!G71),"",'Facility Data'!G71)</f>
        <v/>
      </c>
      <c r="O71" s="32" t="str">
        <f t="shared" si="4"/>
        <v/>
      </c>
      <c r="P71" s="30" t="str">
        <f t="shared" si="5"/>
        <v/>
      </c>
      <c r="Q71" s="33" t="str">
        <f>IF(ISBLANK('Facility Data'!H71),"",'Facility Data'!H71)</f>
        <v/>
      </c>
      <c r="R71" s="30" t="str">
        <f>IF(ISBLANK('Facility Data'!I71),"",'Facility Data'!I71)</f>
        <v>N/A</v>
      </c>
      <c r="S71" s="30" t="str">
        <f>IF(ISBLANK('Facility Data'!J71),"",'Facility Data'!J71)</f>
        <v/>
      </c>
    </row>
    <row r="72" spans="1:19" x14ac:dyDescent="0.2">
      <c r="A72" s="30" t="str">
        <f>IF(NOT(ISBLANK('Facility Data'!$A72)),'Facility Data'!$F$5,"")</f>
        <v/>
      </c>
      <c r="B72" s="30" t="str">
        <f>IF(NOT(ISBLANK('Facility Data'!$A72)),TIDcd,"")</f>
        <v/>
      </c>
      <c r="C72" s="30" t="str">
        <f>IF(NOT(ISBLANK('Facility Data'!$A72)),TpcNm,"")</f>
        <v/>
      </c>
      <c r="D72" s="30" t="str">
        <f>IF(NOT(ISBLANK('Facility Data'!$A72)),'Facility Data'!$F$6,"")</f>
        <v/>
      </c>
      <c r="E72" s="30" t="str">
        <f>IF(ISBLANK('Facility Data'!A72),"",IF('Facility Data'!A72&gt;89,89,'Facility Data'!A72))</f>
        <v/>
      </c>
      <c r="F72" s="31" t="str">
        <f t="shared" ca="1" si="6"/>
        <v/>
      </c>
      <c r="G72" s="30" t="str">
        <f>IF(ISTEXT('Facility Data'!B72),'Facility Data'!B72,"")</f>
        <v/>
      </c>
      <c r="H72" s="30" t="str">
        <f t="shared" si="0"/>
        <v/>
      </c>
      <c r="I72" s="30" t="str">
        <f>IF(ISTEXT('Facility Data'!D72),'Facility Data'!D72,"")</f>
        <v/>
      </c>
      <c r="J72" s="30" t="str">
        <f t="shared" si="1"/>
        <v/>
      </c>
      <c r="K72" s="30" t="str">
        <f t="shared" si="2"/>
        <v/>
      </c>
      <c r="L72" s="30" t="str">
        <f>IF(ISTEXT('Facility Data'!F72),'Facility Data'!F72,"")</f>
        <v/>
      </c>
      <c r="M72" s="32" t="str">
        <f t="shared" si="3"/>
        <v/>
      </c>
      <c r="N72" s="30" t="str">
        <f>IF(ISBLANK('Facility Data'!G72),"",'Facility Data'!G72)</f>
        <v/>
      </c>
      <c r="O72" s="32" t="str">
        <f t="shared" si="4"/>
        <v/>
      </c>
      <c r="P72" s="30" t="str">
        <f t="shared" si="5"/>
        <v/>
      </c>
      <c r="Q72" s="33" t="str">
        <f>IF(ISBLANK('Facility Data'!H72),"",'Facility Data'!H72)</f>
        <v/>
      </c>
      <c r="R72" s="30" t="str">
        <f>IF(ISBLANK('Facility Data'!I72),"",'Facility Data'!I72)</f>
        <v>N/A</v>
      </c>
      <c r="S72" s="30" t="str">
        <f>IF(ISBLANK('Facility Data'!J72),"",'Facility Data'!J72)</f>
        <v/>
      </c>
    </row>
    <row r="73" spans="1:19" x14ac:dyDescent="0.2">
      <c r="A73" s="30" t="str">
        <f>IF(NOT(ISBLANK('Facility Data'!$A73)),'Facility Data'!$F$5,"")</f>
        <v/>
      </c>
      <c r="B73" s="30" t="str">
        <f>IF(NOT(ISBLANK('Facility Data'!$A73)),TIDcd,"")</f>
        <v/>
      </c>
      <c r="C73" s="30" t="str">
        <f>IF(NOT(ISBLANK('Facility Data'!$A73)),TpcNm,"")</f>
        <v/>
      </c>
      <c r="D73" s="30" t="str">
        <f>IF(NOT(ISBLANK('Facility Data'!$A73)),'Facility Data'!$F$6,"")</f>
        <v/>
      </c>
      <c r="E73" s="30" t="str">
        <f>IF(ISBLANK('Facility Data'!A73),"",IF('Facility Data'!A73&gt;89,89,'Facility Data'!A73))</f>
        <v/>
      </c>
      <c r="F73" s="31" t="str">
        <f t="shared" ca="1" si="6"/>
        <v/>
      </c>
      <c r="G73" s="30" t="str">
        <f>IF(ISTEXT('Facility Data'!B73),'Facility Data'!B73,"")</f>
        <v/>
      </c>
      <c r="H73" s="30" t="str">
        <f t="shared" si="0"/>
        <v/>
      </c>
      <c r="I73" s="30" t="str">
        <f>IF(ISTEXT('Facility Data'!D73),'Facility Data'!D73,"")</f>
        <v/>
      </c>
      <c r="J73" s="30" t="str">
        <f t="shared" si="1"/>
        <v/>
      </c>
      <c r="K73" s="30" t="str">
        <f t="shared" si="2"/>
        <v/>
      </c>
      <c r="L73" s="30" t="str">
        <f>IF(ISTEXT('Facility Data'!F73),'Facility Data'!F73,"")</f>
        <v/>
      </c>
      <c r="M73" s="32" t="str">
        <f t="shared" si="3"/>
        <v/>
      </c>
      <c r="N73" s="30" t="str">
        <f>IF(ISBLANK('Facility Data'!G73),"",'Facility Data'!G73)</f>
        <v/>
      </c>
      <c r="O73" s="32" t="str">
        <f t="shared" si="4"/>
        <v/>
      </c>
      <c r="P73" s="30" t="str">
        <f t="shared" si="5"/>
        <v/>
      </c>
      <c r="Q73" s="33" t="str">
        <f>IF(ISBLANK('Facility Data'!H73),"",'Facility Data'!H73)</f>
        <v/>
      </c>
      <c r="R73" s="30" t="str">
        <f>IF(ISBLANK('Facility Data'!I73),"",'Facility Data'!I73)</f>
        <v>N/A</v>
      </c>
      <c r="S73" s="30" t="str">
        <f>IF(ISBLANK('Facility Data'!J73),"",'Facility Data'!J73)</f>
        <v/>
      </c>
    </row>
    <row r="74" spans="1:19" x14ac:dyDescent="0.2">
      <c r="A74" s="30" t="str">
        <f>IF(NOT(ISBLANK('Facility Data'!$A74)),'Facility Data'!$F$5,"")</f>
        <v/>
      </c>
      <c r="B74" s="30" t="str">
        <f>IF(NOT(ISBLANK('Facility Data'!$A74)),TIDcd,"")</f>
        <v/>
      </c>
      <c r="C74" s="30" t="str">
        <f>IF(NOT(ISBLANK('Facility Data'!$A74)),TpcNm,"")</f>
        <v/>
      </c>
      <c r="D74" s="30" t="str">
        <f>IF(NOT(ISBLANK('Facility Data'!$A74)),'Facility Data'!$F$6,"")</f>
        <v/>
      </c>
      <c r="E74" s="30" t="str">
        <f>IF(ISBLANK('Facility Data'!A74),"",IF('Facility Data'!A74&gt;89,89,'Facility Data'!A74))</f>
        <v/>
      </c>
      <c r="F74" s="31" t="str">
        <f t="shared" ca="1" si="6"/>
        <v/>
      </c>
      <c r="G74" s="30" t="str">
        <f>IF(ISTEXT('Facility Data'!B74),'Facility Data'!B74,"")</f>
        <v/>
      </c>
      <c r="H74" s="30" t="str">
        <f t="shared" si="0"/>
        <v/>
      </c>
      <c r="I74" s="30" t="str">
        <f>IF(ISTEXT('Facility Data'!D74),'Facility Data'!D74,"")</f>
        <v/>
      </c>
      <c r="J74" s="30" t="str">
        <f t="shared" si="1"/>
        <v/>
      </c>
      <c r="K74" s="30" t="str">
        <f t="shared" si="2"/>
        <v/>
      </c>
      <c r="L74" s="30" t="str">
        <f>IF(ISTEXT('Facility Data'!F74),'Facility Data'!F74,"")</f>
        <v/>
      </c>
      <c r="M74" s="32" t="str">
        <f t="shared" si="3"/>
        <v/>
      </c>
      <c r="N74" s="30" t="str">
        <f>IF(ISBLANK('Facility Data'!G74),"",'Facility Data'!G74)</f>
        <v/>
      </c>
      <c r="O74" s="32" t="str">
        <f t="shared" si="4"/>
        <v/>
      </c>
      <c r="P74" s="30" t="str">
        <f t="shared" si="5"/>
        <v/>
      </c>
      <c r="Q74" s="33" t="str">
        <f>IF(ISBLANK('Facility Data'!H74),"",'Facility Data'!H74)</f>
        <v/>
      </c>
      <c r="R74" s="30" t="str">
        <f>IF(ISBLANK('Facility Data'!I74),"",'Facility Data'!I74)</f>
        <v>N/A</v>
      </c>
      <c r="S74" s="30" t="str">
        <f>IF(ISBLANK('Facility Data'!J74),"",'Facility Data'!J74)</f>
        <v/>
      </c>
    </row>
    <row r="75" spans="1:19" x14ac:dyDescent="0.2">
      <c r="A75" s="30" t="str">
        <f>IF(NOT(ISBLANK('Facility Data'!$A75)),'Facility Data'!$F$5,"")</f>
        <v/>
      </c>
      <c r="B75" s="30" t="str">
        <f>IF(NOT(ISBLANK('Facility Data'!$A75)),TIDcd,"")</f>
        <v/>
      </c>
      <c r="C75" s="30" t="str">
        <f>IF(NOT(ISBLANK('Facility Data'!$A75)),TpcNm,"")</f>
        <v/>
      </c>
      <c r="D75" s="30" t="str">
        <f>IF(NOT(ISBLANK('Facility Data'!$A75)),'Facility Data'!$F$6,"")</f>
        <v/>
      </c>
      <c r="E75" s="30" t="str">
        <f>IF(ISBLANK('Facility Data'!A75),"",IF('Facility Data'!A75&gt;89,89,'Facility Data'!A75))</f>
        <v/>
      </c>
      <c r="F75" s="31" t="str">
        <f t="shared" ca="1" si="6"/>
        <v/>
      </c>
      <c r="G75" s="30" t="str">
        <f>IF(ISTEXT('Facility Data'!B75),'Facility Data'!B75,"")</f>
        <v/>
      </c>
      <c r="H75" s="30" t="str">
        <f t="shared" ref="H75:H138" si="7">IF(C75="","",Bdy)</f>
        <v/>
      </c>
      <c r="I75" s="30" t="str">
        <f>IF(ISTEXT('Facility Data'!D75),'Facility Data'!D75,"")</f>
        <v/>
      </c>
      <c r="J75" s="30" t="str">
        <f t="shared" ref="J75:J138" si="8">IF(I75="","",VLOOKUP(I75, SelectPhs, 2, FALSE))</f>
        <v/>
      </c>
      <c r="K75" s="30" t="str">
        <f t="shared" ref="K75:K138" si="9">IF(C75="","",Scnr)</f>
        <v/>
      </c>
      <c r="L75" s="30" t="str">
        <f>IF(ISTEXT('Facility Data'!F75),'Facility Data'!F75,"")</f>
        <v/>
      </c>
      <c r="M75" s="32" t="str">
        <f t="shared" ref="M75:M138" si="10">IF(L75="","",VLOOKUP(L75, SelectInd, 2, FALSE))</f>
        <v/>
      </c>
      <c r="N75" s="30" t="str">
        <f>IF(ISBLANK('Facility Data'!G75),"",'Facility Data'!G75)</f>
        <v/>
      </c>
      <c r="O75" s="32" t="str">
        <f t="shared" ref="O75:O138" si="11">IF(N75="","",VLOOKUP(N75, ExmCde, 2, FALSE))</f>
        <v/>
      </c>
      <c r="P75" s="30" t="str">
        <f t="shared" ref="P75:P138" si="12">IF(N75="","",VLOOKUP(N75, ExmCde, 3, FALSE))</f>
        <v/>
      </c>
      <c r="Q75" s="33" t="str">
        <f>IF(ISBLANK('Facility Data'!H75),"",'Facility Data'!H75)</f>
        <v/>
      </c>
      <c r="R75" s="30" t="str">
        <f>IF(ISBLANK('Facility Data'!I75),"",'Facility Data'!I75)</f>
        <v>N/A</v>
      </c>
      <c r="S75" s="30" t="str">
        <f>IF(ISBLANK('Facility Data'!J75),"",'Facility Data'!J75)</f>
        <v/>
      </c>
    </row>
    <row r="76" spans="1:19" x14ac:dyDescent="0.2">
      <c r="A76" s="30" t="str">
        <f>IF(NOT(ISBLANK('Facility Data'!$A76)),'Facility Data'!$F$5,"")</f>
        <v/>
      </c>
      <c r="B76" s="30" t="str">
        <f>IF(NOT(ISBLANK('Facility Data'!$A76)),TIDcd,"")</f>
        <v/>
      </c>
      <c r="C76" s="30" t="str">
        <f>IF(NOT(ISBLANK('Facility Data'!$A76)),TpcNm,"")</f>
        <v/>
      </c>
      <c r="D76" s="30" t="str">
        <f>IF(NOT(ISBLANK('Facility Data'!$A76)),'Facility Data'!$F$6,"")</f>
        <v/>
      </c>
      <c r="E76" s="30" t="str">
        <f>IF(ISBLANK('Facility Data'!A76),"",IF('Facility Data'!A76&gt;89,89,'Facility Data'!A76))</f>
        <v/>
      </c>
      <c r="F76" s="31" t="str">
        <f t="shared" ref="F76:F139" ca="1" si="13">IF(ISNUMBER(E76),EDATE(TODAY(),-(E76*12)),"")</f>
        <v/>
      </c>
      <c r="G76" s="30" t="str">
        <f>IF(ISTEXT('Facility Data'!B76),'Facility Data'!B76,"")</f>
        <v/>
      </c>
      <c r="H76" s="30" t="str">
        <f t="shared" si="7"/>
        <v/>
      </c>
      <c r="I76" s="30" t="str">
        <f>IF(ISTEXT('Facility Data'!D76),'Facility Data'!D76,"")</f>
        <v/>
      </c>
      <c r="J76" s="30" t="str">
        <f t="shared" si="8"/>
        <v/>
      </c>
      <c r="K76" s="30" t="str">
        <f t="shared" si="9"/>
        <v/>
      </c>
      <c r="L76" s="30" t="str">
        <f>IF(ISTEXT('Facility Data'!F76),'Facility Data'!F76,"")</f>
        <v/>
      </c>
      <c r="M76" s="32" t="str">
        <f t="shared" si="10"/>
        <v/>
      </c>
      <c r="N76" s="30" t="str">
        <f>IF(ISBLANK('Facility Data'!G76),"",'Facility Data'!G76)</f>
        <v/>
      </c>
      <c r="O76" s="32" t="str">
        <f t="shared" si="11"/>
        <v/>
      </c>
      <c r="P76" s="30" t="str">
        <f t="shared" si="12"/>
        <v/>
      </c>
      <c r="Q76" s="33" t="str">
        <f>IF(ISBLANK('Facility Data'!H76),"",'Facility Data'!H76)</f>
        <v/>
      </c>
      <c r="R76" s="30" t="str">
        <f>IF(ISBLANK('Facility Data'!I76),"",'Facility Data'!I76)</f>
        <v>N/A</v>
      </c>
      <c r="S76" s="30" t="str">
        <f>IF(ISBLANK('Facility Data'!J76),"",'Facility Data'!J76)</f>
        <v/>
      </c>
    </row>
    <row r="77" spans="1:19" x14ac:dyDescent="0.2">
      <c r="A77" s="30" t="str">
        <f>IF(NOT(ISBLANK('Facility Data'!$A77)),'Facility Data'!$F$5,"")</f>
        <v/>
      </c>
      <c r="B77" s="30" t="str">
        <f>IF(NOT(ISBLANK('Facility Data'!$A77)),TIDcd,"")</f>
        <v/>
      </c>
      <c r="C77" s="30" t="str">
        <f>IF(NOT(ISBLANK('Facility Data'!$A77)),TpcNm,"")</f>
        <v/>
      </c>
      <c r="D77" s="30" t="str">
        <f>IF(NOT(ISBLANK('Facility Data'!$A77)),'Facility Data'!$F$6,"")</f>
        <v/>
      </c>
      <c r="E77" s="30" t="str">
        <f>IF(ISBLANK('Facility Data'!A77),"",IF('Facility Data'!A77&gt;89,89,'Facility Data'!A77))</f>
        <v/>
      </c>
      <c r="F77" s="31" t="str">
        <f t="shared" ca="1" si="13"/>
        <v/>
      </c>
      <c r="G77" s="30" t="str">
        <f>IF(ISTEXT('Facility Data'!B77),'Facility Data'!B77,"")</f>
        <v/>
      </c>
      <c r="H77" s="30" t="str">
        <f t="shared" si="7"/>
        <v/>
      </c>
      <c r="I77" s="30" t="str">
        <f>IF(ISTEXT('Facility Data'!D77),'Facility Data'!D77,"")</f>
        <v/>
      </c>
      <c r="J77" s="30" t="str">
        <f t="shared" si="8"/>
        <v/>
      </c>
      <c r="K77" s="30" t="str">
        <f t="shared" si="9"/>
        <v/>
      </c>
      <c r="L77" s="30" t="str">
        <f>IF(ISTEXT('Facility Data'!F77),'Facility Data'!F77,"")</f>
        <v/>
      </c>
      <c r="M77" s="32" t="str">
        <f t="shared" si="10"/>
        <v/>
      </c>
      <c r="N77" s="30" t="str">
        <f>IF(ISBLANK('Facility Data'!G77),"",'Facility Data'!G77)</f>
        <v/>
      </c>
      <c r="O77" s="32" t="str">
        <f t="shared" si="11"/>
        <v/>
      </c>
      <c r="P77" s="30" t="str">
        <f t="shared" si="12"/>
        <v/>
      </c>
      <c r="Q77" s="33" t="str">
        <f>IF(ISBLANK('Facility Data'!H77),"",'Facility Data'!H77)</f>
        <v/>
      </c>
      <c r="R77" s="30" t="str">
        <f>IF(ISBLANK('Facility Data'!I77),"",'Facility Data'!I77)</f>
        <v>N/A</v>
      </c>
      <c r="S77" s="30" t="str">
        <f>IF(ISBLANK('Facility Data'!J77),"",'Facility Data'!J77)</f>
        <v/>
      </c>
    </row>
    <row r="78" spans="1:19" x14ac:dyDescent="0.2">
      <c r="A78" s="30" t="str">
        <f>IF(NOT(ISBLANK('Facility Data'!$A78)),'Facility Data'!$F$5,"")</f>
        <v/>
      </c>
      <c r="B78" s="30" t="str">
        <f>IF(NOT(ISBLANK('Facility Data'!$A78)),TIDcd,"")</f>
        <v/>
      </c>
      <c r="C78" s="30" t="str">
        <f>IF(NOT(ISBLANK('Facility Data'!$A78)),TpcNm,"")</f>
        <v/>
      </c>
      <c r="D78" s="30" t="str">
        <f>IF(NOT(ISBLANK('Facility Data'!$A78)),'Facility Data'!$F$6,"")</f>
        <v/>
      </c>
      <c r="E78" s="30" t="str">
        <f>IF(ISBLANK('Facility Data'!A78),"",IF('Facility Data'!A78&gt;89,89,'Facility Data'!A78))</f>
        <v/>
      </c>
      <c r="F78" s="31" t="str">
        <f t="shared" ca="1" si="13"/>
        <v/>
      </c>
      <c r="G78" s="30" t="str">
        <f>IF(ISTEXT('Facility Data'!B78),'Facility Data'!B78,"")</f>
        <v/>
      </c>
      <c r="H78" s="30" t="str">
        <f t="shared" si="7"/>
        <v/>
      </c>
      <c r="I78" s="30" t="str">
        <f>IF(ISTEXT('Facility Data'!D78),'Facility Data'!D78,"")</f>
        <v/>
      </c>
      <c r="J78" s="30" t="str">
        <f t="shared" si="8"/>
        <v/>
      </c>
      <c r="K78" s="30" t="str">
        <f t="shared" si="9"/>
        <v/>
      </c>
      <c r="L78" s="30" t="str">
        <f>IF(ISTEXT('Facility Data'!F78),'Facility Data'!F78,"")</f>
        <v/>
      </c>
      <c r="M78" s="32" t="str">
        <f t="shared" si="10"/>
        <v/>
      </c>
      <c r="N78" s="30" t="str">
        <f>IF(ISBLANK('Facility Data'!G78),"",'Facility Data'!G78)</f>
        <v/>
      </c>
      <c r="O78" s="32" t="str">
        <f t="shared" si="11"/>
        <v/>
      </c>
      <c r="P78" s="30" t="str">
        <f t="shared" si="12"/>
        <v/>
      </c>
      <c r="Q78" s="33" t="str">
        <f>IF(ISBLANK('Facility Data'!H78),"",'Facility Data'!H78)</f>
        <v/>
      </c>
      <c r="R78" s="30" t="str">
        <f>IF(ISBLANK('Facility Data'!I78),"",'Facility Data'!I78)</f>
        <v>N/A</v>
      </c>
      <c r="S78" s="30" t="str">
        <f>IF(ISBLANK('Facility Data'!J78),"",'Facility Data'!J78)</f>
        <v/>
      </c>
    </row>
    <row r="79" spans="1:19" x14ac:dyDescent="0.2">
      <c r="A79" s="30" t="str">
        <f>IF(NOT(ISBLANK('Facility Data'!$A79)),'Facility Data'!$F$5,"")</f>
        <v/>
      </c>
      <c r="B79" s="30" t="str">
        <f>IF(NOT(ISBLANK('Facility Data'!$A79)),TIDcd,"")</f>
        <v/>
      </c>
      <c r="C79" s="30" t="str">
        <f>IF(NOT(ISBLANK('Facility Data'!$A79)),TpcNm,"")</f>
        <v/>
      </c>
      <c r="D79" s="30" t="str">
        <f>IF(NOT(ISBLANK('Facility Data'!$A79)),'Facility Data'!$F$6,"")</f>
        <v/>
      </c>
      <c r="E79" s="30" t="str">
        <f>IF(ISBLANK('Facility Data'!A79),"",IF('Facility Data'!A79&gt;89,89,'Facility Data'!A79))</f>
        <v/>
      </c>
      <c r="F79" s="31" t="str">
        <f t="shared" ca="1" si="13"/>
        <v/>
      </c>
      <c r="G79" s="30" t="str">
        <f>IF(ISTEXT('Facility Data'!B79),'Facility Data'!B79,"")</f>
        <v/>
      </c>
      <c r="H79" s="30" t="str">
        <f t="shared" si="7"/>
        <v/>
      </c>
      <c r="I79" s="30" t="str">
        <f>IF(ISTEXT('Facility Data'!D79),'Facility Data'!D79,"")</f>
        <v/>
      </c>
      <c r="J79" s="30" t="str">
        <f t="shared" si="8"/>
        <v/>
      </c>
      <c r="K79" s="30" t="str">
        <f t="shared" si="9"/>
        <v/>
      </c>
      <c r="L79" s="30" t="str">
        <f>IF(ISTEXT('Facility Data'!F79),'Facility Data'!F79,"")</f>
        <v/>
      </c>
      <c r="M79" s="32" t="str">
        <f t="shared" si="10"/>
        <v/>
      </c>
      <c r="N79" s="30" t="str">
        <f>IF(ISBLANK('Facility Data'!G79),"",'Facility Data'!G79)</f>
        <v/>
      </c>
      <c r="O79" s="32" t="str">
        <f t="shared" si="11"/>
        <v/>
      </c>
      <c r="P79" s="30" t="str">
        <f t="shared" si="12"/>
        <v/>
      </c>
      <c r="Q79" s="33" t="str">
        <f>IF(ISBLANK('Facility Data'!H79),"",'Facility Data'!H79)</f>
        <v/>
      </c>
      <c r="R79" s="30" t="str">
        <f>IF(ISBLANK('Facility Data'!I79),"",'Facility Data'!I79)</f>
        <v>N/A</v>
      </c>
      <c r="S79" s="30" t="str">
        <f>IF(ISBLANK('Facility Data'!J79),"",'Facility Data'!J79)</f>
        <v/>
      </c>
    </row>
    <row r="80" spans="1:19" x14ac:dyDescent="0.2">
      <c r="A80" s="30" t="str">
        <f>IF(NOT(ISBLANK('Facility Data'!$A80)),'Facility Data'!$F$5,"")</f>
        <v/>
      </c>
      <c r="B80" s="30" t="str">
        <f>IF(NOT(ISBLANK('Facility Data'!$A80)),TIDcd,"")</f>
        <v/>
      </c>
      <c r="C80" s="30" t="str">
        <f>IF(NOT(ISBLANK('Facility Data'!$A80)),TpcNm,"")</f>
        <v/>
      </c>
      <c r="D80" s="30" t="str">
        <f>IF(NOT(ISBLANK('Facility Data'!$A80)),'Facility Data'!$F$6,"")</f>
        <v/>
      </c>
      <c r="E80" s="30" t="str">
        <f>IF(ISBLANK('Facility Data'!A80),"",IF('Facility Data'!A80&gt;89,89,'Facility Data'!A80))</f>
        <v/>
      </c>
      <c r="F80" s="31" t="str">
        <f t="shared" ca="1" si="13"/>
        <v/>
      </c>
      <c r="G80" s="30" t="str">
        <f>IF(ISTEXT('Facility Data'!B80),'Facility Data'!B80,"")</f>
        <v/>
      </c>
      <c r="H80" s="30" t="str">
        <f t="shared" si="7"/>
        <v/>
      </c>
      <c r="I80" s="30" t="str">
        <f>IF(ISTEXT('Facility Data'!D80),'Facility Data'!D80,"")</f>
        <v/>
      </c>
      <c r="J80" s="30" t="str">
        <f t="shared" si="8"/>
        <v/>
      </c>
      <c r="K80" s="30" t="str">
        <f t="shared" si="9"/>
        <v/>
      </c>
      <c r="L80" s="30" t="str">
        <f>IF(ISTEXT('Facility Data'!F80),'Facility Data'!F80,"")</f>
        <v/>
      </c>
      <c r="M80" s="32" t="str">
        <f t="shared" si="10"/>
        <v/>
      </c>
      <c r="N80" s="30" t="str">
        <f>IF(ISBLANK('Facility Data'!G80),"",'Facility Data'!G80)</f>
        <v/>
      </c>
      <c r="O80" s="32" t="str">
        <f t="shared" si="11"/>
        <v/>
      </c>
      <c r="P80" s="30" t="str">
        <f t="shared" si="12"/>
        <v/>
      </c>
      <c r="Q80" s="33" t="str">
        <f>IF(ISBLANK('Facility Data'!H80),"",'Facility Data'!H80)</f>
        <v/>
      </c>
      <c r="R80" s="30" t="str">
        <f>IF(ISBLANK('Facility Data'!I80),"",'Facility Data'!I80)</f>
        <v>N/A</v>
      </c>
      <c r="S80" s="30" t="str">
        <f>IF(ISBLANK('Facility Data'!J80),"",'Facility Data'!J80)</f>
        <v/>
      </c>
    </row>
    <row r="81" spans="1:19" x14ac:dyDescent="0.2">
      <c r="A81" s="30" t="str">
        <f>IF(NOT(ISBLANK('Facility Data'!$A81)),'Facility Data'!$F$5,"")</f>
        <v/>
      </c>
      <c r="B81" s="30" t="str">
        <f>IF(NOT(ISBLANK('Facility Data'!$A81)),TIDcd,"")</f>
        <v/>
      </c>
      <c r="C81" s="30" t="str">
        <f>IF(NOT(ISBLANK('Facility Data'!$A81)),TpcNm,"")</f>
        <v/>
      </c>
      <c r="D81" s="30" t="str">
        <f>IF(NOT(ISBLANK('Facility Data'!$A81)),'Facility Data'!$F$6,"")</f>
        <v/>
      </c>
      <c r="E81" s="30" t="str">
        <f>IF(ISBLANK('Facility Data'!A81),"",IF('Facility Data'!A81&gt;89,89,'Facility Data'!A81))</f>
        <v/>
      </c>
      <c r="F81" s="31" t="str">
        <f t="shared" ca="1" si="13"/>
        <v/>
      </c>
      <c r="G81" s="30" t="str">
        <f>IF(ISTEXT('Facility Data'!B81),'Facility Data'!B81,"")</f>
        <v/>
      </c>
      <c r="H81" s="30" t="str">
        <f t="shared" si="7"/>
        <v/>
      </c>
      <c r="I81" s="30" t="str">
        <f>IF(ISTEXT('Facility Data'!D81),'Facility Data'!D81,"")</f>
        <v/>
      </c>
      <c r="J81" s="30" t="str">
        <f t="shared" si="8"/>
        <v/>
      </c>
      <c r="K81" s="30" t="str">
        <f t="shared" si="9"/>
        <v/>
      </c>
      <c r="L81" s="30" t="str">
        <f>IF(ISTEXT('Facility Data'!F81),'Facility Data'!F81,"")</f>
        <v/>
      </c>
      <c r="M81" s="32" t="str">
        <f t="shared" si="10"/>
        <v/>
      </c>
      <c r="N81" s="30" t="str">
        <f>IF(ISBLANK('Facility Data'!G81),"",'Facility Data'!G81)</f>
        <v/>
      </c>
      <c r="O81" s="32" t="str">
        <f t="shared" si="11"/>
        <v/>
      </c>
      <c r="P81" s="30" t="str">
        <f t="shared" si="12"/>
        <v/>
      </c>
      <c r="Q81" s="33" t="str">
        <f>IF(ISBLANK('Facility Data'!H81),"",'Facility Data'!H81)</f>
        <v/>
      </c>
      <c r="R81" s="30" t="str">
        <f>IF(ISBLANK('Facility Data'!I81),"",'Facility Data'!I81)</f>
        <v>N/A</v>
      </c>
      <c r="S81" s="30" t="str">
        <f>IF(ISBLANK('Facility Data'!J81),"",'Facility Data'!J81)</f>
        <v/>
      </c>
    </row>
    <row r="82" spans="1:19" x14ac:dyDescent="0.2">
      <c r="A82" s="30" t="str">
        <f>IF(NOT(ISBLANK('Facility Data'!$A82)),'Facility Data'!$F$5,"")</f>
        <v/>
      </c>
      <c r="B82" s="30" t="str">
        <f>IF(NOT(ISBLANK('Facility Data'!$A82)),TIDcd,"")</f>
        <v/>
      </c>
      <c r="C82" s="30" t="str">
        <f>IF(NOT(ISBLANK('Facility Data'!$A82)),TpcNm,"")</f>
        <v/>
      </c>
      <c r="D82" s="30" t="str">
        <f>IF(NOT(ISBLANK('Facility Data'!$A82)),'Facility Data'!$F$6,"")</f>
        <v/>
      </c>
      <c r="E82" s="30" t="str">
        <f>IF(ISBLANK('Facility Data'!A82),"",IF('Facility Data'!A82&gt;89,89,'Facility Data'!A82))</f>
        <v/>
      </c>
      <c r="F82" s="31" t="str">
        <f t="shared" ca="1" si="13"/>
        <v/>
      </c>
      <c r="G82" s="30" t="str">
        <f>IF(ISTEXT('Facility Data'!B82),'Facility Data'!B82,"")</f>
        <v/>
      </c>
      <c r="H82" s="30" t="str">
        <f t="shared" si="7"/>
        <v/>
      </c>
      <c r="I82" s="30" t="str">
        <f>IF(ISTEXT('Facility Data'!D82),'Facility Data'!D82,"")</f>
        <v/>
      </c>
      <c r="J82" s="30" t="str">
        <f t="shared" si="8"/>
        <v/>
      </c>
      <c r="K82" s="30" t="str">
        <f t="shared" si="9"/>
        <v/>
      </c>
      <c r="L82" s="30" t="str">
        <f>IF(ISTEXT('Facility Data'!F82),'Facility Data'!F82,"")</f>
        <v/>
      </c>
      <c r="M82" s="32" t="str">
        <f t="shared" si="10"/>
        <v/>
      </c>
      <c r="N82" s="30" t="str">
        <f>IF(ISBLANK('Facility Data'!G82),"",'Facility Data'!G82)</f>
        <v/>
      </c>
      <c r="O82" s="32" t="str">
        <f t="shared" si="11"/>
        <v/>
      </c>
      <c r="P82" s="30" t="str">
        <f t="shared" si="12"/>
        <v/>
      </c>
      <c r="Q82" s="33" t="str">
        <f>IF(ISBLANK('Facility Data'!H82),"",'Facility Data'!H82)</f>
        <v/>
      </c>
      <c r="R82" s="30" t="str">
        <f>IF(ISBLANK('Facility Data'!I82),"",'Facility Data'!I82)</f>
        <v>N/A</v>
      </c>
      <c r="S82" s="30" t="str">
        <f>IF(ISBLANK('Facility Data'!J82),"",'Facility Data'!J82)</f>
        <v/>
      </c>
    </row>
    <row r="83" spans="1:19" x14ac:dyDescent="0.2">
      <c r="A83" s="30" t="str">
        <f>IF(NOT(ISBLANK('Facility Data'!$A83)),'Facility Data'!$F$5,"")</f>
        <v/>
      </c>
      <c r="B83" s="30" t="str">
        <f>IF(NOT(ISBLANK('Facility Data'!$A83)),TIDcd,"")</f>
        <v/>
      </c>
      <c r="C83" s="30" t="str">
        <f>IF(NOT(ISBLANK('Facility Data'!$A83)),TpcNm,"")</f>
        <v/>
      </c>
      <c r="D83" s="30" t="str">
        <f>IF(NOT(ISBLANK('Facility Data'!$A83)),'Facility Data'!$F$6,"")</f>
        <v/>
      </c>
      <c r="E83" s="30" t="str">
        <f>IF(ISBLANK('Facility Data'!A83),"",IF('Facility Data'!A83&gt;89,89,'Facility Data'!A83))</f>
        <v/>
      </c>
      <c r="F83" s="31" t="str">
        <f t="shared" ca="1" si="13"/>
        <v/>
      </c>
      <c r="G83" s="30" t="str">
        <f>IF(ISTEXT('Facility Data'!B83),'Facility Data'!B83,"")</f>
        <v/>
      </c>
      <c r="H83" s="30" t="str">
        <f t="shared" si="7"/>
        <v/>
      </c>
      <c r="I83" s="30" t="str">
        <f>IF(ISTEXT('Facility Data'!D83),'Facility Data'!D83,"")</f>
        <v/>
      </c>
      <c r="J83" s="30" t="str">
        <f t="shared" si="8"/>
        <v/>
      </c>
      <c r="K83" s="30" t="str">
        <f t="shared" si="9"/>
        <v/>
      </c>
      <c r="L83" s="30" t="str">
        <f>IF(ISTEXT('Facility Data'!F83),'Facility Data'!F83,"")</f>
        <v/>
      </c>
      <c r="M83" s="32" t="str">
        <f t="shared" si="10"/>
        <v/>
      </c>
      <c r="N83" s="30" t="str">
        <f>IF(ISBLANK('Facility Data'!G83),"",'Facility Data'!G83)</f>
        <v/>
      </c>
      <c r="O83" s="32" t="str">
        <f t="shared" si="11"/>
        <v/>
      </c>
      <c r="P83" s="30" t="str">
        <f t="shared" si="12"/>
        <v/>
      </c>
      <c r="Q83" s="33" t="str">
        <f>IF(ISBLANK('Facility Data'!H83),"",'Facility Data'!H83)</f>
        <v/>
      </c>
      <c r="R83" s="30" t="str">
        <f>IF(ISBLANK('Facility Data'!I83),"",'Facility Data'!I83)</f>
        <v>N/A</v>
      </c>
      <c r="S83" s="30" t="str">
        <f>IF(ISBLANK('Facility Data'!J83),"",'Facility Data'!J83)</f>
        <v/>
      </c>
    </row>
    <row r="84" spans="1:19" x14ac:dyDescent="0.2">
      <c r="A84" s="30" t="str">
        <f>IF(NOT(ISBLANK('Facility Data'!$A84)),'Facility Data'!$F$5,"")</f>
        <v/>
      </c>
      <c r="B84" s="30" t="str">
        <f>IF(NOT(ISBLANK('Facility Data'!$A84)),TIDcd,"")</f>
        <v/>
      </c>
      <c r="C84" s="30" t="str">
        <f>IF(NOT(ISBLANK('Facility Data'!$A84)),TpcNm,"")</f>
        <v/>
      </c>
      <c r="D84" s="30" t="str">
        <f>IF(NOT(ISBLANK('Facility Data'!$A84)),'Facility Data'!$F$6,"")</f>
        <v/>
      </c>
      <c r="E84" s="30" t="str">
        <f>IF(ISBLANK('Facility Data'!A84),"",IF('Facility Data'!A84&gt;89,89,'Facility Data'!A84))</f>
        <v/>
      </c>
      <c r="F84" s="31" t="str">
        <f t="shared" ca="1" si="13"/>
        <v/>
      </c>
      <c r="G84" s="30" t="str">
        <f>IF(ISTEXT('Facility Data'!B84),'Facility Data'!B84,"")</f>
        <v/>
      </c>
      <c r="H84" s="30" t="str">
        <f t="shared" si="7"/>
        <v/>
      </c>
      <c r="I84" s="30" t="str">
        <f>IF(ISTEXT('Facility Data'!D84),'Facility Data'!D84,"")</f>
        <v/>
      </c>
      <c r="J84" s="30" t="str">
        <f t="shared" si="8"/>
        <v/>
      </c>
      <c r="K84" s="30" t="str">
        <f t="shared" si="9"/>
        <v/>
      </c>
      <c r="L84" s="30" t="str">
        <f>IF(ISTEXT('Facility Data'!F84),'Facility Data'!F84,"")</f>
        <v/>
      </c>
      <c r="M84" s="32" t="str">
        <f t="shared" si="10"/>
        <v/>
      </c>
      <c r="N84" s="30" t="str">
        <f>IF(ISBLANK('Facility Data'!G84),"",'Facility Data'!G84)</f>
        <v/>
      </c>
      <c r="O84" s="32" t="str">
        <f t="shared" si="11"/>
        <v/>
      </c>
      <c r="P84" s="30" t="str">
        <f t="shared" si="12"/>
        <v/>
      </c>
      <c r="Q84" s="33" t="str">
        <f>IF(ISBLANK('Facility Data'!H84),"",'Facility Data'!H84)</f>
        <v/>
      </c>
      <c r="R84" s="30" t="str">
        <f>IF(ISBLANK('Facility Data'!I84),"",'Facility Data'!I84)</f>
        <v>N/A</v>
      </c>
      <c r="S84" s="30" t="str">
        <f>IF(ISBLANK('Facility Data'!J84),"",'Facility Data'!J84)</f>
        <v/>
      </c>
    </row>
    <row r="85" spans="1:19" x14ac:dyDescent="0.2">
      <c r="A85" s="30" t="str">
        <f>IF(NOT(ISBLANK('Facility Data'!$A85)),'Facility Data'!$F$5,"")</f>
        <v/>
      </c>
      <c r="B85" s="30" t="str">
        <f>IF(NOT(ISBLANK('Facility Data'!$A85)),TIDcd,"")</f>
        <v/>
      </c>
      <c r="C85" s="30" t="str">
        <f>IF(NOT(ISBLANK('Facility Data'!$A85)),TpcNm,"")</f>
        <v/>
      </c>
      <c r="D85" s="30" t="str">
        <f>IF(NOT(ISBLANK('Facility Data'!$A85)),'Facility Data'!$F$6,"")</f>
        <v/>
      </c>
      <c r="E85" s="30" t="str">
        <f>IF(ISBLANK('Facility Data'!A85),"",IF('Facility Data'!A85&gt;89,89,'Facility Data'!A85))</f>
        <v/>
      </c>
      <c r="F85" s="31" t="str">
        <f t="shared" ca="1" si="13"/>
        <v/>
      </c>
      <c r="G85" s="30" t="str">
        <f>IF(ISTEXT('Facility Data'!B85),'Facility Data'!B85,"")</f>
        <v/>
      </c>
      <c r="H85" s="30" t="str">
        <f t="shared" si="7"/>
        <v/>
      </c>
      <c r="I85" s="30" t="str">
        <f>IF(ISTEXT('Facility Data'!D85),'Facility Data'!D85,"")</f>
        <v/>
      </c>
      <c r="J85" s="30" t="str">
        <f t="shared" si="8"/>
        <v/>
      </c>
      <c r="K85" s="30" t="str">
        <f t="shared" si="9"/>
        <v/>
      </c>
      <c r="L85" s="30" t="str">
        <f>IF(ISTEXT('Facility Data'!F85),'Facility Data'!F85,"")</f>
        <v/>
      </c>
      <c r="M85" s="32" t="str">
        <f t="shared" si="10"/>
        <v/>
      </c>
      <c r="N85" s="30" t="str">
        <f>IF(ISBLANK('Facility Data'!G85),"",'Facility Data'!G85)</f>
        <v/>
      </c>
      <c r="O85" s="32" t="str">
        <f t="shared" si="11"/>
        <v/>
      </c>
      <c r="P85" s="30" t="str">
        <f t="shared" si="12"/>
        <v/>
      </c>
      <c r="Q85" s="33" t="str">
        <f>IF(ISBLANK('Facility Data'!H85),"",'Facility Data'!H85)</f>
        <v/>
      </c>
      <c r="R85" s="30" t="str">
        <f>IF(ISBLANK('Facility Data'!I85),"",'Facility Data'!I85)</f>
        <v>N/A</v>
      </c>
      <c r="S85" s="30" t="str">
        <f>IF(ISBLANK('Facility Data'!J85),"",'Facility Data'!J85)</f>
        <v/>
      </c>
    </row>
    <row r="86" spans="1:19" x14ac:dyDescent="0.2">
      <c r="A86" s="30" t="str">
        <f>IF(NOT(ISBLANK('Facility Data'!$A86)),'Facility Data'!$F$5,"")</f>
        <v/>
      </c>
      <c r="B86" s="30" t="str">
        <f>IF(NOT(ISBLANK('Facility Data'!$A86)),TIDcd,"")</f>
        <v/>
      </c>
      <c r="C86" s="30" t="str">
        <f>IF(NOT(ISBLANK('Facility Data'!$A86)),TpcNm,"")</f>
        <v/>
      </c>
      <c r="D86" s="30" t="str">
        <f>IF(NOT(ISBLANK('Facility Data'!$A86)),'Facility Data'!$F$6,"")</f>
        <v/>
      </c>
      <c r="E86" s="30" t="str">
        <f>IF(ISBLANK('Facility Data'!A86),"",IF('Facility Data'!A86&gt;89,89,'Facility Data'!A86))</f>
        <v/>
      </c>
      <c r="F86" s="31" t="str">
        <f t="shared" ca="1" si="13"/>
        <v/>
      </c>
      <c r="G86" s="30" t="str">
        <f>IF(ISTEXT('Facility Data'!B86),'Facility Data'!B86,"")</f>
        <v/>
      </c>
      <c r="H86" s="30" t="str">
        <f t="shared" si="7"/>
        <v/>
      </c>
      <c r="I86" s="30" t="str">
        <f>IF(ISTEXT('Facility Data'!D86),'Facility Data'!D86,"")</f>
        <v/>
      </c>
      <c r="J86" s="30" t="str">
        <f t="shared" si="8"/>
        <v/>
      </c>
      <c r="K86" s="30" t="str">
        <f t="shared" si="9"/>
        <v/>
      </c>
      <c r="L86" s="30" t="str">
        <f>IF(ISTEXT('Facility Data'!F86),'Facility Data'!F86,"")</f>
        <v/>
      </c>
      <c r="M86" s="32" t="str">
        <f t="shared" si="10"/>
        <v/>
      </c>
      <c r="N86" s="30" t="str">
        <f>IF(ISBLANK('Facility Data'!G86),"",'Facility Data'!G86)</f>
        <v/>
      </c>
      <c r="O86" s="32" t="str">
        <f t="shared" si="11"/>
        <v/>
      </c>
      <c r="P86" s="30" t="str">
        <f t="shared" si="12"/>
        <v/>
      </c>
      <c r="Q86" s="33" t="str">
        <f>IF(ISBLANK('Facility Data'!H86),"",'Facility Data'!H86)</f>
        <v/>
      </c>
      <c r="R86" s="30" t="str">
        <f>IF(ISBLANK('Facility Data'!I86),"",'Facility Data'!I86)</f>
        <v>N/A</v>
      </c>
      <c r="S86" s="30" t="str">
        <f>IF(ISBLANK('Facility Data'!J86),"",'Facility Data'!J86)</f>
        <v/>
      </c>
    </row>
    <row r="87" spans="1:19" x14ac:dyDescent="0.2">
      <c r="A87" s="30" t="str">
        <f>IF(NOT(ISBLANK('Facility Data'!$A87)),'Facility Data'!$F$5,"")</f>
        <v/>
      </c>
      <c r="B87" s="30" t="str">
        <f>IF(NOT(ISBLANK('Facility Data'!$A87)),TIDcd,"")</f>
        <v/>
      </c>
      <c r="C87" s="30" t="str">
        <f>IF(NOT(ISBLANK('Facility Data'!$A87)),TpcNm,"")</f>
        <v/>
      </c>
      <c r="D87" s="30" t="str">
        <f>IF(NOT(ISBLANK('Facility Data'!$A87)),'Facility Data'!$F$6,"")</f>
        <v/>
      </c>
      <c r="E87" s="30" t="str">
        <f>IF(ISBLANK('Facility Data'!A87),"",IF('Facility Data'!A87&gt;89,89,'Facility Data'!A87))</f>
        <v/>
      </c>
      <c r="F87" s="31" t="str">
        <f t="shared" ca="1" si="13"/>
        <v/>
      </c>
      <c r="G87" s="30" t="str">
        <f>IF(ISTEXT('Facility Data'!B87),'Facility Data'!B87,"")</f>
        <v/>
      </c>
      <c r="H87" s="30" t="str">
        <f t="shared" si="7"/>
        <v/>
      </c>
      <c r="I87" s="30" t="str">
        <f>IF(ISTEXT('Facility Data'!D87),'Facility Data'!D87,"")</f>
        <v/>
      </c>
      <c r="J87" s="30" t="str">
        <f t="shared" si="8"/>
        <v/>
      </c>
      <c r="K87" s="30" t="str">
        <f t="shared" si="9"/>
        <v/>
      </c>
      <c r="L87" s="30" t="str">
        <f>IF(ISTEXT('Facility Data'!F87),'Facility Data'!F87,"")</f>
        <v/>
      </c>
      <c r="M87" s="32" t="str">
        <f t="shared" si="10"/>
        <v/>
      </c>
      <c r="N87" s="30" t="str">
        <f>IF(ISBLANK('Facility Data'!G87),"",'Facility Data'!G87)</f>
        <v/>
      </c>
      <c r="O87" s="32" t="str">
        <f t="shared" si="11"/>
        <v/>
      </c>
      <c r="P87" s="30" t="str">
        <f t="shared" si="12"/>
        <v/>
      </c>
      <c r="Q87" s="33" t="str">
        <f>IF(ISBLANK('Facility Data'!H87),"",'Facility Data'!H87)</f>
        <v/>
      </c>
      <c r="R87" s="30" t="str">
        <f>IF(ISBLANK('Facility Data'!I87),"",'Facility Data'!I87)</f>
        <v>N/A</v>
      </c>
      <c r="S87" s="30" t="str">
        <f>IF(ISBLANK('Facility Data'!J87),"",'Facility Data'!J87)</f>
        <v/>
      </c>
    </row>
    <row r="88" spans="1:19" x14ac:dyDescent="0.2">
      <c r="A88" s="30" t="str">
        <f>IF(NOT(ISBLANK('Facility Data'!$A88)),'Facility Data'!$F$5,"")</f>
        <v/>
      </c>
      <c r="B88" s="30" t="str">
        <f>IF(NOT(ISBLANK('Facility Data'!$A88)),TIDcd,"")</f>
        <v/>
      </c>
      <c r="C88" s="30" t="str">
        <f>IF(NOT(ISBLANK('Facility Data'!$A88)),TpcNm,"")</f>
        <v/>
      </c>
      <c r="D88" s="30" t="str">
        <f>IF(NOT(ISBLANK('Facility Data'!$A88)),'Facility Data'!$F$6,"")</f>
        <v/>
      </c>
      <c r="E88" s="30" t="str">
        <f>IF(ISBLANK('Facility Data'!A88),"",IF('Facility Data'!A88&gt;89,89,'Facility Data'!A88))</f>
        <v/>
      </c>
      <c r="F88" s="31" t="str">
        <f t="shared" ca="1" si="13"/>
        <v/>
      </c>
      <c r="G88" s="30" t="str">
        <f>IF(ISTEXT('Facility Data'!B88),'Facility Data'!B88,"")</f>
        <v/>
      </c>
      <c r="H88" s="30" t="str">
        <f t="shared" si="7"/>
        <v/>
      </c>
      <c r="I88" s="30" t="str">
        <f>IF(ISTEXT('Facility Data'!D88),'Facility Data'!D88,"")</f>
        <v/>
      </c>
      <c r="J88" s="30" t="str">
        <f t="shared" si="8"/>
        <v/>
      </c>
      <c r="K88" s="30" t="str">
        <f t="shared" si="9"/>
        <v/>
      </c>
      <c r="L88" s="30" t="str">
        <f>IF(ISTEXT('Facility Data'!F88),'Facility Data'!F88,"")</f>
        <v/>
      </c>
      <c r="M88" s="32" t="str">
        <f t="shared" si="10"/>
        <v/>
      </c>
      <c r="N88" s="30" t="str">
        <f>IF(ISBLANK('Facility Data'!G88),"",'Facility Data'!G88)</f>
        <v/>
      </c>
      <c r="O88" s="32" t="str">
        <f t="shared" si="11"/>
        <v/>
      </c>
      <c r="P88" s="30" t="str">
        <f t="shared" si="12"/>
        <v/>
      </c>
      <c r="Q88" s="33" t="str">
        <f>IF(ISBLANK('Facility Data'!H88),"",'Facility Data'!H88)</f>
        <v/>
      </c>
      <c r="R88" s="30" t="str">
        <f>IF(ISBLANK('Facility Data'!I88),"",'Facility Data'!I88)</f>
        <v>N/A</v>
      </c>
      <c r="S88" s="30" t="str">
        <f>IF(ISBLANK('Facility Data'!J88),"",'Facility Data'!J88)</f>
        <v/>
      </c>
    </row>
    <row r="89" spans="1:19" x14ac:dyDescent="0.2">
      <c r="A89" s="30" t="str">
        <f>IF(NOT(ISBLANK('Facility Data'!$A89)),'Facility Data'!$F$5,"")</f>
        <v/>
      </c>
      <c r="B89" s="30" t="str">
        <f>IF(NOT(ISBLANK('Facility Data'!$A89)),TIDcd,"")</f>
        <v/>
      </c>
      <c r="C89" s="30" t="str">
        <f>IF(NOT(ISBLANK('Facility Data'!$A89)),TpcNm,"")</f>
        <v/>
      </c>
      <c r="D89" s="30" t="str">
        <f>IF(NOT(ISBLANK('Facility Data'!$A89)),'Facility Data'!$F$6,"")</f>
        <v/>
      </c>
      <c r="E89" s="30" t="str">
        <f>IF(ISBLANK('Facility Data'!A89),"",IF('Facility Data'!A89&gt;89,89,'Facility Data'!A89))</f>
        <v/>
      </c>
      <c r="F89" s="31" t="str">
        <f t="shared" ca="1" si="13"/>
        <v/>
      </c>
      <c r="G89" s="30" t="str">
        <f>IF(ISTEXT('Facility Data'!B89),'Facility Data'!B89,"")</f>
        <v/>
      </c>
      <c r="H89" s="30" t="str">
        <f t="shared" si="7"/>
        <v/>
      </c>
      <c r="I89" s="30" t="str">
        <f>IF(ISTEXT('Facility Data'!D89),'Facility Data'!D89,"")</f>
        <v/>
      </c>
      <c r="J89" s="30" t="str">
        <f t="shared" si="8"/>
        <v/>
      </c>
      <c r="K89" s="30" t="str">
        <f t="shared" si="9"/>
        <v/>
      </c>
      <c r="L89" s="30" t="str">
        <f>IF(ISTEXT('Facility Data'!F89),'Facility Data'!F89,"")</f>
        <v/>
      </c>
      <c r="M89" s="32" t="str">
        <f t="shared" si="10"/>
        <v/>
      </c>
      <c r="N89" s="30" t="str">
        <f>IF(ISBLANK('Facility Data'!G89),"",'Facility Data'!G89)</f>
        <v/>
      </c>
      <c r="O89" s="32" t="str">
        <f t="shared" si="11"/>
        <v/>
      </c>
      <c r="P89" s="30" t="str">
        <f t="shared" si="12"/>
        <v/>
      </c>
      <c r="Q89" s="33" t="str">
        <f>IF(ISBLANK('Facility Data'!H89),"",'Facility Data'!H89)</f>
        <v/>
      </c>
      <c r="R89" s="30" t="str">
        <f>IF(ISBLANK('Facility Data'!I89),"",'Facility Data'!I89)</f>
        <v>N/A</v>
      </c>
      <c r="S89" s="30" t="str">
        <f>IF(ISBLANK('Facility Data'!J89),"",'Facility Data'!J89)</f>
        <v/>
      </c>
    </row>
    <row r="90" spans="1:19" x14ac:dyDescent="0.2">
      <c r="A90" s="30" t="str">
        <f>IF(NOT(ISBLANK('Facility Data'!$A90)),'Facility Data'!$F$5,"")</f>
        <v/>
      </c>
      <c r="B90" s="30" t="str">
        <f>IF(NOT(ISBLANK('Facility Data'!$A90)),TIDcd,"")</f>
        <v/>
      </c>
      <c r="C90" s="30" t="str">
        <f>IF(NOT(ISBLANK('Facility Data'!$A90)),TpcNm,"")</f>
        <v/>
      </c>
      <c r="D90" s="30" t="str">
        <f>IF(NOT(ISBLANK('Facility Data'!$A90)),'Facility Data'!$F$6,"")</f>
        <v/>
      </c>
      <c r="E90" s="30" t="str">
        <f>IF(ISBLANK('Facility Data'!A90),"",IF('Facility Data'!A90&gt;89,89,'Facility Data'!A90))</f>
        <v/>
      </c>
      <c r="F90" s="31" t="str">
        <f t="shared" ca="1" si="13"/>
        <v/>
      </c>
      <c r="G90" s="30" t="str">
        <f>IF(ISTEXT('Facility Data'!B90),'Facility Data'!B90,"")</f>
        <v/>
      </c>
      <c r="H90" s="30" t="str">
        <f t="shared" si="7"/>
        <v/>
      </c>
      <c r="I90" s="30" t="str">
        <f>IF(ISTEXT('Facility Data'!D90),'Facility Data'!D90,"")</f>
        <v/>
      </c>
      <c r="J90" s="30" t="str">
        <f t="shared" si="8"/>
        <v/>
      </c>
      <c r="K90" s="30" t="str">
        <f t="shared" si="9"/>
        <v/>
      </c>
      <c r="L90" s="30" t="str">
        <f>IF(ISTEXT('Facility Data'!F90),'Facility Data'!F90,"")</f>
        <v/>
      </c>
      <c r="M90" s="32" t="str">
        <f t="shared" si="10"/>
        <v/>
      </c>
      <c r="N90" s="30" t="str">
        <f>IF(ISBLANK('Facility Data'!G90),"",'Facility Data'!G90)</f>
        <v/>
      </c>
      <c r="O90" s="32" t="str">
        <f t="shared" si="11"/>
        <v/>
      </c>
      <c r="P90" s="30" t="str">
        <f t="shared" si="12"/>
        <v/>
      </c>
      <c r="Q90" s="33" t="str">
        <f>IF(ISBLANK('Facility Data'!H90),"",'Facility Data'!H90)</f>
        <v/>
      </c>
      <c r="R90" s="30" t="str">
        <f>IF(ISBLANK('Facility Data'!I90),"",'Facility Data'!I90)</f>
        <v>N/A</v>
      </c>
      <c r="S90" s="30" t="str">
        <f>IF(ISBLANK('Facility Data'!J90),"",'Facility Data'!J90)</f>
        <v/>
      </c>
    </row>
    <row r="91" spans="1:19" x14ac:dyDescent="0.2">
      <c r="A91" s="30" t="str">
        <f>IF(NOT(ISBLANK('Facility Data'!$A91)),'Facility Data'!$F$5,"")</f>
        <v/>
      </c>
      <c r="B91" s="30" t="str">
        <f>IF(NOT(ISBLANK('Facility Data'!$A91)),TIDcd,"")</f>
        <v/>
      </c>
      <c r="C91" s="30" t="str">
        <f>IF(NOT(ISBLANK('Facility Data'!$A91)),TpcNm,"")</f>
        <v/>
      </c>
      <c r="D91" s="30" t="str">
        <f>IF(NOT(ISBLANK('Facility Data'!$A91)),'Facility Data'!$F$6,"")</f>
        <v/>
      </c>
      <c r="E91" s="30" t="str">
        <f>IF(ISBLANK('Facility Data'!A91),"",IF('Facility Data'!A91&gt;89,89,'Facility Data'!A91))</f>
        <v/>
      </c>
      <c r="F91" s="31" t="str">
        <f t="shared" ca="1" si="13"/>
        <v/>
      </c>
      <c r="G91" s="30" t="str">
        <f>IF(ISTEXT('Facility Data'!B91),'Facility Data'!B91,"")</f>
        <v/>
      </c>
      <c r="H91" s="30" t="str">
        <f t="shared" si="7"/>
        <v/>
      </c>
      <c r="I91" s="30" t="str">
        <f>IF(ISTEXT('Facility Data'!D91),'Facility Data'!D91,"")</f>
        <v/>
      </c>
      <c r="J91" s="30" t="str">
        <f t="shared" si="8"/>
        <v/>
      </c>
      <c r="K91" s="30" t="str">
        <f t="shared" si="9"/>
        <v/>
      </c>
      <c r="L91" s="30" t="str">
        <f>IF(ISTEXT('Facility Data'!F91),'Facility Data'!F91,"")</f>
        <v/>
      </c>
      <c r="M91" s="32" t="str">
        <f t="shared" si="10"/>
        <v/>
      </c>
      <c r="N91" s="30" t="str">
        <f>IF(ISBLANK('Facility Data'!G91),"",'Facility Data'!G91)</f>
        <v/>
      </c>
      <c r="O91" s="32" t="str">
        <f t="shared" si="11"/>
        <v/>
      </c>
      <c r="P91" s="30" t="str">
        <f t="shared" si="12"/>
        <v/>
      </c>
      <c r="Q91" s="33" t="str">
        <f>IF(ISBLANK('Facility Data'!H91),"",'Facility Data'!H91)</f>
        <v/>
      </c>
      <c r="R91" s="30" t="str">
        <f>IF(ISBLANK('Facility Data'!I91),"",'Facility Data'!I91)</f>
        <v>N/A</v>
      </c>
      <c r="S91" s="30" t="str">
        <f>IF(ISBLANK('Facility Data'!J91),"",'Facility Data'!J91)</f>
        <v/>
      </c>
    </row>
    <row r="92" spans="1:19" x14ac:dyDescent="0.2">
      <c r="A92" s="30" t="str">
        <f>IF(NOT(ISBLANK('Facility Data'!$A92)),'Facility Data'!$F$5,"")</f>
        <v/>
      </c>
      <c r="B92" s="30" t="str">
        <f>IF(NOT(ISBLANK('Facility Data'!$A92)),TIDcd,"")</f>
        <v/>
      </c>
      <c r="C92" s="30" t="str">
        <f>IF(NOT(ISBLANK('Facility Data'!$A92)),TpcNm,"")</f>
        <v/>
      </c>
      <c r="D92" s="30" t="str">
        <f>IF(NOT(ISBLANK('Facility Data'!$A92)),'Facility Data'!$F$6,"")</f>
        <v/>
      </c>
      <c r="E92" s="30" t="str">
        <f>IF(ISBLANK('Facility Data'!A92),"",IF('Facility Data'!A92&gt;89,89,'Facility Data'!A92))</f>
        <v/>
      </c>
      <c r="F92" s="31" t="str">
        <f t="shared" ca="1" si="13"/>
        <v/>
      </c>
      <c r="G92" s="30" t="str">
        <f>IF(ISTEXT('Facility Data'!B92),'Facility Data'!B92,"")</f>
        <v/>
      </c>
      <c r="H92" s="30" t="str">
        <f t="shared" si="7"/>
        <v/>
      </c>
      <c r="I92" s="30" t="str">
        <f>IF(ISTEXT('Facility Data'!D92),'Facility Data'!D92,"")</f>
        <v/>
      </c>
      <c r="J92" s="30" t="str">
        <f t="shared" si="8"/>
        <v/>
      </c>
      <c r="K92" s="30" t="str">
        <f t="shared" si="9"/>
        <v/>
      </c>
      <c r="L92" s="30" t="str">
        <f>IF(ISTEXT('Facility Data'!F92),'Facility Data'!F92,"")</f>
        <v/>
      </c>
      <c r="M92" s="32" t="str">
        <f t="shared" si="10"/>
        <v/>
      </c>
      <c r="N92" s="30" t="str">
        <f>IF(ISBLANK('Facility Data'!G92),"",'Facility Data'!G92)</f>
        <v/>
      </c>
      <c r="O92" s="32" t="str">
        <f t="shared" si="11"/>
        <v/>
      </c>
      <c r="P92" s="30" t="str">
        <f t="shared" si="12"/>
        <v/>
      </c>
      <c r="Q92" s="33" t="str">
        <f>IF(ISBLANK('Facility Data'!H92),"",'Facility Data'!H92)</f>
        <v/>
      </c>
      <c r="R92" s="30" t="str">
        <f>IF(ISBLANK('Facility Data'!I92),"",'Facility Data'!I92)</f>
        <v>N/A</v>
      </c>
      <c r="S92" s="30" t="str">
        <f>IF(ISBLANK('Facility Data'!J92),"",'Facility Data'!J92)</f>
        <v/>
      </c>
    </row>
    <row r="93" spans="1:19" x14ac:dyDescent="0.2">
      <c r="A93" s="30" t="str">
        <f>IF(NOT(ISBLANK('Facility Data'!$A93)),'Facility Data'!$F$5,"")</f>
        <v/>
      </c>
      <c r="B93" s="30" t="str">
        <f>IF(NOT(ISBLANK('Facility Data'!$A93)),TIDcd,"")</f>
        <v/>
      </c>
      <c r="C93" s="30" t="str">
        <f>IF(NOT(ISBLANK('Facility Data'!$A93)),TpcNm,"")</f>
        <v/>
      </c>
      <c r="D93" s="30" t="str">
        <f>IF(NOT(ISBLANK('Facility Data'!$A93)),'Facility Data'!$F$6,"")</f>
        <v/>
      </c>
      <c r="E93" s="30" t="str">
        <f>IF(ISBLANK('Facility Data'!A93),"",IF('Facility Data'!A93&gt;89,89,'Facility Data'!A93))</f>
        <v/>
      </c>
      <c r="F93" s="31" t="str">
        <f t="shared" ca="1" si="13"/>
        <v/>
      </c>
      <c r="G93" s="30" t="str">
        <f>IF(ISTEXT('Facility Data'!B93),'Facility Data'!B93,"")</f>
        <v/>
      </c>
      <c r="H93" s="30" t="str">
        <f t="shared" si="7"/>
        <v/>
      </c>
      <c r="I93" s="30" t="str">
        <f>IF(ISTEXT('Facility Data'!D93),'Facility Data'!D93,"")</f>
        <v/>
      </c>
      <c r="J93" s="30" t="str">
        <f t="shared" si="8"/>
        <v/>
      </c>
      <c r="K93" s="30" t="str">
        <f t="shared" si="9"/>
        <v/>
      </c>
      <c r="L93" s="30" t="str">
        <f>IF(ISTEXT('Facility Data'!F93),'Facility Data'!F93,"")</f>
        <v/>
      </c>
      <c r="M93" s="32" t="str">
        <f t="shared" si="10"/>
        <v/>
      </c>
      <c r="N93" s="30" t="str">
        <f>IF(ISBLANK('Facility Data'!G93),"",'Facility Data'!G93)</f>
        <v/>
      </c>
      <c r="O93" s="32" t="str">
        <f t="shared" si="11"/>
        <v/>
      </c>
      <c r="P93" s="30" t="str">
        <f t="shared" si="12"/>
        <v/>
      </c>
      <c r="Q93" s="33" t="str">
        <f>IF(ISBLANK('Facility Data'!H93),"",'Facility Data'!H93)</f>
        <v/>
      </c>
      <c r="R93" s="30" t="str">
        <f>IF(ISBLANK('Facility Data'!I93),"",'Facility Data'!I93)</f>
        <v>N/A</v>
      </c>
      <c r="S93" s="30" t="str">
        <f>IF(ISBLANK('Facility Data'!J93),"",'Facility Data'!J93)</f>
        <v/>
      </c>
    </row>
    <row r="94" spans="1:19" x14ac:dyDescent="0.2">
      <c r="A94" s="30" t="str">
        <f>IF(NOT(ISBLANK('Facility Data'!$A94)),'Facility Data'!$F$5,"")</f>
        <v/>
      </c>
      <c r="B94" s="30" t="str">
        <f>IF(NOT(ISBLANK('Facility Data'!$A94)),TIDcd,"")</f>
        <v/>
      </c>
      <c r="C94" s="30" t="str">
        <f>IF(NOT(ISBLANK('Facility Data'!$A94)),TpcNm,"")</f>
        <v/>
      </c>
      <c r="D94" s="30" t="str">
        <f>IF(NOT(ISBLANK('Facility Data'!$A94)),'Facility Data'!$F$6,"")</f>
        <v/>
      </c>
      <c r="E94" s="30" t="str">
        <f>IF(ISBLANK('Facility Data'!A94),"",IF('Facility Data'!A94&gt;89,89,'Facility Data'!A94))</f>
        <v/>
      </c>
      <c r="F94" s="31" t="str">
        <f t="shared" ca="1" si="13"/>
        <v/>
      </c>
      <c r="G94" s="30" t="str">
        <f>IF(ISTEXT('Facility Data'!B94),'Facility Data'!B94,"")</f>
        <v/>
      </c>
      <c r="H94" s="30" t="str">
        <f t="shared" si="7"/>
        <v/>
      </c>
      <c r="I94" s="30" t="str">
        <f>IF(ISTEXT('Facility Data'!D94),'Facility Data'!D94,"")</f>
        <v/>
      </c>
      <c r="J94" s="30" t="str">
        <f t="shared" si="8"/>
        <v/>
      </c>
      <c r="K94" s="30" t="str">
        <f t="shared" si="9"/>
        <v/>
      </c>
      <c r="L94" s="30" t="str">
        <f>IF(ISTEXT('Facility Data'!F94),'Facility Data'!F94,"")</f>
        <v/>
      </c>
      <c r="M94" s="32" t="str">
        <f t="shared" si="10"/>
        <v/>
      </c>
      <c r="N94" s="30" t="str">
        <f>IF(ISBLANK('Facility Data'!G94),"",'Facility Data'!G94)</f>
        <v/>
      </c>
      <c r="O94" s="32" t="str">
        <f t="shared" si="11"/>
        <v/>
      </c>
      <c r="P94" s="30" t="str">
        <f t="shared" si="12"/>
        <v/>
      </c>
      <c r="Q94" s="33" t="str">
        <f>IF(ISBLANK('Facility Data'!H94),"",'Facility Data'!H94)</f>
        <v/>
      </c>
      <c r="R94" s="30" t="str">
        <f>IF(ISBLANK('Facility Data'!I94),"",'Facility Data'!I94)</f>
        <v>N/A</v>
      </c>
      <c r="S94" s="30" t="str">
        <f>IF(ISBLANK('Facility Data'!J94),"",'Facility Data'!J94)</f>
        <v/>
      </c>
    </row>
    <row r="95" spans="1:19" x14ac:dyDescent="0.2">
      <c r="A95" s="30" t="str">
        <f>IF(NOT(ISBLANK('Facility Data'!$A95)),'Facility Data'!$F$5,"")</f>
        <v/>
      </c>
      <c r="B95" s="30" t="str">
        <f>IF(NOT(ISBLANK('Facility Data'!$A95)),TIDcd,"")</f>
        <v/>
      </c>
      <c r="C95" s="30" t="str">
        <f>IF(NOT(ISBLANK('Facility Data'!$A95)),TpcNm,"")</f>
        <v/>
      </c>
      <c r="D95" s="30" t="str">
        <f>IF(NOT(ISBLANK('Facility Data'!$A95)),'Facility Data'!$F$6,"")</f>
        <v/>
      </c>
      <c r="E95" s="30" t="str">
        <f>IF(ISBLANK('Facility Data'!A95),"",IF('Facility Data'!A95&gt;89,89,'Facility Data'!A95))</f>
        <v/>
      </c>
      <c r="F95" s="31" t="str">
        <f t="shared" ca="1" si="13"/>
        <v/>
      </c>
      <c r="G95" s="30" t="str">
        <f>IF(ISTEXT('Facility Data'!B95),'Facility Data'!B95,"")</f>
        <v/>
      </c>
      <c r="H95" s="30" t="str">
        <f t="shared" si="7"/>
        <v/>
      </c>
      <c r="I95" s="30" t="str">
        <f>IF(ISTEXT('Facility Data'!D95),'Facility Data'!D95,"")</f>
        <v/>
      </c>
      <c r="J95" s="30" t="str">
        <f t="shared" si="8"/>
        <v/>
      </c>
      <c r="K95" s="30" t="str">
        <f t="shared" si="9"/>
        <v/>
      </c>
      <c r="L95" s="30" t="str">
        <f>IF(ISTEXT('Facility Data'!F95),'Facility Data'!F95,"")</f>
        <v/>
      </c>
      <c r="M95" s="32" t="str">
        <f t="shared" si="10"/>
        <v/>
      </c>
      <c r="N95" s="30" t="str">
        <f>IF(ISBLANK('Facility Data'!G95),"",'Facility Data'!G95)</f>
        <v/>
      </c>
      <c r="O95" s="32" t="str">
        <f t="shared" si="11"/>
        <v/>
      </c>
      <c r="P95" s="30" t="str">
        <f t="shared" si="12"/>
        <v/>
      </c>
      <c r="Q95" s="33" t="str">
        <f>IF(ISBLANK('Facility Data'!H95),"",'Facility Data'!H95)</f>
        <v/>
      </c>
      <c r="R95" s="30" t="str">
        <f>IF(ISBLANK('Facility Data'!I95),"",'Facility Data'!I95)</f>
        <v>N/A</v>
      </c>
      <c r="S95" s="30" t="str">
        <f>IF(ISBLANK('Facility Data'!J95),"",'Facility Data'!J95)</f>
        <v/>
      </c>
    </row>
    <row r="96" spans="1:19" x14ac:dyDescent="0.2">
      <c r="A96" s="30" t="str">
        <f>IF(NOT(ISBLANK('Facility Data'!$A96)),'Facility Data'!$F$5,"")</f>
        <v/>
      </c>
      <c r="B96" s="30" t="str">
        <f>IF(NOT(ISBLANK('Facility Data'!$A96)),TIDcd,"")</f>
        <v/>
      </c>
      <c r="C96" s="30" t="str">
        <f>IF(NOT(ISBLANK('Facility Data'!$A96)),TpcNm,"")</f>
        <v/>
      </c>
      <c r="D96" s="30" t="str">
        <f>IF(NOT(ISBLANK('Facility Data'!$A96)),'Facility Data'!$F$6,"")</f>
        <v/>
      </c>
      <c r="E96" s="30" t="str">
        <f>IF(ISBLANK('Facility Data'!A96),"",IF('Facility Data'!A96&gt;89,89,'Facility Data'!A96))</f>
        <v/>
      </c>
      <c r="F96" s="31" t="str">
        <f t="shared" ca="1" si="13"/>
        <v/>
      </c>
      <c r="G96" s="30" t="str">
        <f>IF(ISTEXT('Facility Data'!B96),'Facility Data'!B96,"")</f>
        <v/>
      </c>
      <c r="H96" s="30" t="str">
        <f t="shared" si="7"/>
        <v/>
      </c>
      <c r="I96" s="30" t="str">
        <f>IF(ISTEXT('Facility Data'!D96),'Facility Data'!D96,"")</f>
        <v/>
      </c>
      <c r="J96" s="30" t="str">
        <f t="shared" si="8"/>
        <v/>
      </c>
      <c r="K96" s="30" t="str">
        <f t="shared" si="9"/>
        <v/>
      </c>
      <c r="L96" s="30" t="str">
        <f>IF(ISTEXT('Facility Data'!F96),'Facility Data'!F96,"")</f>
        <v/>
      </c>
      <c r="M96" s="32" t="str">
        <f t="shared" si="10"/>
        <v/>
      </c>
      <c r="N96" s="30" t="str">
        <f>IF(ISBLANK('Facility Data'!G96),"",'Facility Data'!G96)</f>
        <v/>
      </c>
      <c r="O96" s="32" t="str">
        <f t="shared" si="11"/>
        <v/>
      </c>
      <c r="P96" s="30" t="str">
        <f t="shared" si="12"/>
        <v/>
      </c>
      <c r="Q96" s="33" t="str">
        <f>IF(ISBLANK('Facility Data'!H96),"",'Facility Data'!H96)</f>
        <v/>
      </c>
      <c r="R96" s="30" t="str">
        <f>IF(ISBLANK('Facility Data'!I96),"",'Facility Data'!I96)</f>
        <v>N/A</v>
      </c>
      <c r="S96" s="30" t="str">
        <f>IF(ISBLANK('Facility Data'!J96),"",'Facility Data'!J96)</f>
        <v/>
      </c>
    </row>
    <row r="97" spans="1:19" x14ac:dyDescent="0.2">
      <c r="A97" s="30" t="str">
        <f>IF(NOT(ISBLANK('Facility Data'!$A97)),'Facility Data'!$F$5,"")</f>
        <v/>
      </c>
      <c r="B97" s="30" t="str">
        <f>IF(NOT(ISBLANK('Facility Data'!$A97)),TIDcd,"")</f>
        <v/>
      </c>
      <c r="C97" s="30" t="str">
        <f>IF(NOT(ISBLANK('Facility Data'!$A97)),TpcNm,"")</f>
        <v/>
      </c>
      <c r="D97" s="30" t="str">
        <f>IF(NOT(ISBLANK('Facility Data'!$A97)),'Facility Data'!$F$6,"")</f>
        <v/>
      </c>
      <c r="E97" s="30" t="str">
        <f>IF(ISBLANK('Facility Data'!A97),"",IF('Facility Data'!A97&gt;89,89,'Facility Data'!A97))</f>
        <v/>
      </c>
      <c r="F97" s="31" t="str">
        <f t="shared" ca="1" si="13"/>
        <v/>
      </c>
      <c r="G97" s="30" t="str">
        <f>IF(ISTEXT('Facility Data'!B97),'Facility Data'!B97,"")</f>
        <v/>
      </c>
      <c r="H97" s="30" t="str">
        <f t="shared" si="7"/>
        <v/>
      </c>
      <c r="I97" s="30" t="str">
        <f>IF(ISTEXT('Facility Data'!D97),'Facility Data'!D97,"")</f>
        <v/>
      </c>
      <c r="J97" s="30" t="str">
        <f t="shared" si="8"/>
        <v/>
      </c>
      <c r="K97" s="30" t="str">
        <f t="shared" si="9"/>
        <v/>
      </c>
      <c r="L97" s="30" t="str">
        <f>IF(ISTEXT('Facility Data'!F97),'Facility Data'!F97,"")</f>
        <v/>
      </c>
      <c r="M97" s="32" t="str">
        <f t="shared" si="10"/>
        <v/>
      </c>
      <c r="N97" s="30" t="str">
        <f>IF(ISBLANK('Facility Data'!G97),"",'Facility Data'!G97)</f>
        <v/>
      </c>
      <c r="O97" s="32" t="str">
        <f t="shared" si="11"/>
        <v/>
      </c>
      <c r="P97" s="30" t="str">
        <f t="shared" si="12"/>
        <v/>
      </c>
      <c r="Q97" s="33" t="str">
        <f>IF(ISBLANK('Facility Data'!H97),"",'Facility Data'!H97)</f>
        <v/>
      </c>
      <c r="R97" s="30" t="str">
        <f>IF(ISBLANK('Facility Data'!I97),"",'Facility Data'!I97)</f>
        <v>N/A</v>
      </c>
      <c r="S97" s="30" t="str">
        <f>IF(ISBLANK('Facility Data'!J97),"",'Facility Data'!J97)</f>
        <v/>
      </c>
    </row>
    <row r="98" spans="1:19" x14ac:dyDescent="0.2">
      <c r="A98" s="30" t="str">
        <f>IF(NOT(ISBLANK('Facility Data'!$A98)),'Facility Data'!$F$5,"")</f>
        <v/>
      </c>
      <c r="B98" s="30" t="str">
        <f>IF(NOT(ISBLANK('Facility Data'!$A98)),TIDcd,"")</f>
        <v/>
      </c>
      <c r="C98" s="30" t="str">
        <f>IF(NOT(ISBLANK('Facility Data'!$A98)),TpcNm,"")</f>
        <v/>
      </c>
      <c r="D98" s="30" t="str">
        <f>IF(NOT(ISBLANK('Facility Data'!$A98)),'Facility Data'!$F$6,"")</f>
        <v/>
      </c>
      <c r="E98" s="30" t="str">
        <f>IF(ISBLANK('Facility Data'!A98),"",IF('Facility Data'!A98&gt;89,89,'Facility Data'!A98))</f>
        <v/>
      </c>
      <c r="F98" s="31" t="str">
        <f t="shared" ca="1" si="13"/>
        <v/>
      </c>
      <c r="G98" s="30" t="str">
        <f>IF(ISTEXT('Facility Data'!B98),'Facility Data'!B98,"")</f>
        <v/>
      </c>
      <c r="H98" s="30" t="str">
        <f t="shared" si="7"/>
        <v/>
      </c>
      <c r="I98" s="30" t="str">
        <f>IF(ISTEXT('Facility Data'!D98),'Facility Data'!D98,"")</f>
        <v/>
      </c>
      <c r="J98" s="30" t="str">
        <f t="shared" si="8"/>
        <v/>
      </c>
      <c r="K98" s="30" t="str">
        <f t="shared" si="9"/>
        <v/>
      </c>
      <c r="L98" s="30" t="str">
        <f>IF(ISTEXT('Facility Data'!F98),'Facility Data'!F98,"")</f>
        <v/>
      </c>
      <c r="M98" s="32" t="str">
        <f t="shared" si="10"/>
        <v/>
      </c>
      <c r="N98" s="30" t="str">
        <f>IF(ISBLANK('Facility Data'!G98),"",'Facility Data'!G98)</f>
        <v/>
      </c>
      <c r="O98" s="32" t="str">
        <f t="shared" si="11"/>
        <v/>
      </c>
      <c r="P98" s="30" t="str">
        <f t="shared" si="12"/>
        <v/>
      </c>
      <c r="Q98" s="33" t="str">
        <f>IF(ISBLANK('Facility Data'!H98),"",'Facility Data'!H98)</f>
        <v/>
      </c>
      <c r="R98" s="30" t="str">
        <f>IF(ISBLANK('Facility Data'!I98),"",'Facility Data'!I98)</f>
        <v>N/A</v>
      </c>
      <c r="S98" s="30" t="str">
        <f>IF(ISBLANK('Facility Data'!J98),"",'Facility Data'!J98)</f>
        <v/>
      </c>
    </row>
    <row r="99" spans="1:19" x14ac:dyDescent="0.2">
      <c r="A99" s="30" t="str">
        <f>IF(NOT(ISBLANK('Facility Data'!$A99)),'Facility Data'!$F$5,"")</f>
        <v/>
      </c>
      <c r="B99" s="30" t="str">
        <f>IF(NOT(ISBLANK('Facility Data'!$A99)),TIDcd,"")</f>
        <v/>
      </c>
      <c r="C99" s="30" t="str">
        <f>IF(NOT(ISBLANK('Facility Data'!$A99)),TpcNm,"")</f>
        <v/>
      </c>
      <c r="D99" s="30" t="str">
        <f>IF(NOT(ISBLANK('Facility Data'!$A99)),'Facility Data'!$F$6,"")</f>
        <v/>
      </c>
      <c r="E99" s="30" t="str">
        <f>IF(ISBLANK('Facility Data'!A99),"",IF('Facility Data'!A99&gt;89,89,'Facility Data'!A99))</f>
        <v/>
      </c>
      <c r="F99" s="31" t="str">
        <f t="shared" ca="1" si="13"/>
        <v/>
      </c>
      <c r="G99" s="30" t="str">
        <f>IF(ISTEXT('Facility Data'!B99),'Facility Data'!B99,"")</f>
        <v/>
      </c>
      <c r="H99" s="30" t="str">
        <f t="shared" si="7"/>
        <v/>
      </c>
      <c r="I99" s="30" t="str">
        <f>IF(ISTEXT('Facility Data'!D99),'Facility Data'!D99,"")</f>
        <v/>
      </c>
      <c r="J99" s="30" t="str">
        <f t="shared" si="8"/>
        <v/>
      </c>
      <c r="K99" s="30" t="str">
        <f t="shared" si="9"/>
        <v/>
      </c>
      <c r="L99" s="30" t="str">
        <f>IF(ISTEXT('Facility Data'!F99),'Facility Data'!F99,"")</f>
        <v/>
      </c>
      <c r="M99" s="32" t="str">
        <f t="shared" si="10"/>
        <v/>
      </c>
      <c r="N99" s="30" t="str">
        <f>IF(ISBLANK('Facility Data'!G99),"",'Facility Data'!G99)</f>
        <v/>
      </c>
      <c r="O99" s="32" t="str">
        <f t="shared" si="11"/>
        <v/>
      </c>
      <c r="P99" s="30" t="str">
        <f t="shared" si="12"/>
        <v/>
      </c>
      <c r="Q99" s="33" t="str">
        <f>IF(ISBLANK('Facility Data'!H99),"",'Facility Data'!H99)</f>
        <v/>
      </c>
      <c r="R99" s="30" t="str">
        <f>IF(ISBLANK('Facility Data'!I99),"",'Facility Data'!I99)</f>
        <v>N/A</v>
      </c>
      <c r="S99" s="30" t="str">
        <f>IF(ISBLANK('Facility Data'!J99),"",'Facility Data'!J99)</f>
        <v/>
      </c>
    </row>
    <row r="100" spans="1:19" x14ac:dyDescent="0.2">
      <c r="A100" s="30" t="str">
        <f>IF(NOT(ISBLANK('Facility Data'!$A100)),'Facility Data'!$F$5,"")</f>
        <v/>
      </c>
      <c r="B100" s="30" t="str">
        <f>IF(NOT(ISBLANK('Facility Data'!$A100)),TIDcd,"")</f>
        <v/>
      </c>
      <c r="C100" s="30" t="str">
        <f>IF(NOT(ISBLANK('Facility Data'!$A100)),TpcNm,"")</f>
        <v/>
      </c>
      <c r="D100" s="30" t="str">
        <f>IF(NOT(ISBLANK('Facility Data'!$A100)),'Facility Data'!$F$6,"")</f>
        <v/>
      </c>
      <c r="E100" s="30" t="str">
        <f>IF(ISBLANK('Facility Data'!A100),"",IF('Facility Data'!A100&gt;89,89,'Facility Data'!A100))</f>
        <v/>
      </c>
      <c r="F100" s="31" t="str">
        <f t="shared" ca="1" si="13"/>
        <v/>
      </c>
      <c r="G100" s="30" t="str">
        <f>IF(ISTEXT('Facility Data'!B100),'Facility Data'!B100,"")</f>
        <v/>
      </c>
      <c r="H100" s="30" t="str">
        <f t="shared" si="7"/>
        <v/>
      </c>
      <c r="I100" s="30" t="str">
        <f>IF(ISTEXT('Facility Data'!D100),'Facility Data'!D100,"")</f>
        <v/>
      </c>
      <c r="J100" s="30" t="str">
        <f t="shared" si="8"/>
        <v/>
      </c>
      <c r="K100" s="30" t="str">
        <f t="shared" si="9"/>
        <v/>
      </c>
      <c r="L100" s="30" t="str">
        <f>IF(ISTEXT('Facility Data'!F100),'Facility Data'!F100,"")</f>
        <v/>
      </c>
      <c r="M100" s="32" t="str">
        <f t="shared" si="10"/>
        <v/>
      </c>
      <c r="N100" s="30" t="str">
        <f>IF(ISBLANK('Facility Data'!G100),"",'Facility Data'!G100)</f>
        <v/>
      </c>
      <c r="O100" s="32" t="str">
        <f t="shared" si="11"/>
        <v/>
      </c>
      <c r="P100" s="30" t="str">
        <f t="shared" si="12"/>
        <v/>
      </c>
      <c r="Q100" s="33" t="str">
        <f>IF(ISBLANK('Facility Data'!H100),"",'Facility Data'!H100)</f>
        <v/>
      </c>
      <c r="R100" s="30" t="str">
        <f>IF(ISBLANK('Facility Data'!I100),"",'Facility Data'!I100)</f>
        <v>N/A</v>
      </c>
      <c r="S100" s="30" t="str">
        <f>IF(ISBLANK('Facility Data'!J100),"",'Facility Data'!J100)</f>
        <v/>
      </c>
    </row>
    <row r="101" spans="1:19" x14ac:dyDescent="0.2">
      <c r="A101" s="30" t="str">
        <f>IF(NOT(ISBLANK('Facility Data'!$A101)),'Facility Data'!$F$5,"")</f>
        <v/>
      </c>
      <c r="B101" s="30" t="str">
        <f>IF(NOT(ISBLANK('Facility Data'!$A101)),TIDcd,"")</f>
        <v/>
      </c>
      <c r="C101" s="30" t="str">
        <f>IF(NOT(ISBLANK('Facility Data'!$A101)),TpcNm,"")</f>
        <v/>
      </c>
      <c r="D101" s="30" t="str">
        <f>IF(NOT(ISBLANK('Facility Data'!$A101)),'Facility Data'!$F$6,"")</f>
        <v/>
      </c>
      <c r="E101" s="30" t="str">
        <f>IF(ISBLANK('Facility Data'!A101),"",IF('Facility Data'!A101&gt;89,89,'Facility Data'!A101))</f>
        <v/>
      </c>
      <c r="F101" s="31" t="str">
        <f t="shared" ca="1" si="13"/>
        <v/>
      </c>
      <c r="G101" s="30" t="str">
        <f>IF(ISTEXT('Facility Data'!B101),'Facility Data'!B101,"")</f>
        <v/>
      </c>
      <c r="H101" s="30" t="str">
        <f t="shared" si="7"/>
        <v/>
      </c>
      <c r="I101" s="30" t="str">
        <f>IF(ISTEXT('Facility Data'!D101),'Facility Data'!D101,"")</f>
        <v/>
      </c>
      <c r="J101" s="30" t="str">
        <f t="shared" si="8"/>
        <v/>
      </c>
      <c r="K101" s="30" t="str">
        <f t="shared" si="9"/>
        <v/>
      </c>
      <c r="L101" s="30" t="str">
        <f>IF(ISTEXT('Facility Data'!F101),'Facility Data'!F101,"")</f>
        <v/>
      </c>
      <c r="M101" s="32" t="str">
        <f t="shared" si="10"/>
        <v/>
      </c>
      <c r="N101" s="30" t="str">
        <f>IF(ISBLANK('Facility Data'!G101),"",'Facility Data'!G101)</f>
        <v/>
      </c>
      <c r="O101" s="32" t="str">
        <f t="shared" si="11"/>
        <v/>
      </c>
      <c r="P101" s="30" t="str">
        <f t="shared" si="12"/>
        <v/>
      </c>
      <c r="Q101" s="33" t="str">
        <f>IF(ISBLANK('Facility Data'!H101),"",'Facility Data'!H101)</f>
        <v/>
      </c>
      <c r="R101" s="30" t="str">
        <f>IF(ISBLANK('Facility Data'!I101),"",'Facility Data'!I101)</f>
        <v>N/A</v>
      </c>
      <c r="S101" s="30" t="str">
        <f>IF(ISBLANK('Facility Data'!J101),"",'Facility Data'!J101)</f>
        <v/>
      </c>
    </row>
    <row r="102" spans="1:19" x14ac:dyDescent="0.2">
      <c r="A102" s="30" t="str">
        <f>IF(NOT(ISBLANK('Facility Data'!$A102)),'Facility Data'!$F$5,"")</f>
        <v/>
      </c>
      <c r="B102" s="30" t="str">
        <f>IF(NOT(ISBLANK('Facility Data'!$A102)),TIDcd,"")</f>
        <v/>
      </c>
      <c r="C102" s="30" t="str">
        <f>IF(NOT(ISBLANK('Facility Data'!$A102)),TpcNm,"")</f>
        <v/>
      </c>
      <c r="D102" s="30" t="str">
        <f>IF(NOT(ISBLANK('Facility Data'!$A102)),'Facility Data'!$F$6,"")</f>
        <v/>
      </c>
      <c r="E102" s="30" t="str">
        <f>IF(ISBLANK('Facility Data'!A102),"",IF('Facility Data'!A102&gt;89,89,'Facility Data'!A102))</f>
        <v/>
      </c>
      <c r="F102" s="31" t="str">
        <f t="shared" ca="1" si="13"/>
        <v/>
      </c>
      <c r="G102" s="30" t="str">
        <f>IF(ISTEXT('Facility Data'!B102),'Facility Data'!B102,"")</f>
        <v/>
      </c>
      <c r="H102" s="30" t="str">
        <f t="shared" si="7"/>
        <v/>
      </c>
      <c r="I102" s="30" t="str">
        <f>IF(ISTEXT('Facility Data'!D102),'Facility Data'!D102,"")</f>
        <v/>
      </c>
      <c r="J102" s="30" t="str">
        <f t="shared" si="8"/>
        <v/>
      </c>
      <c r="K102" s="30" t="str">
        <f t="shared" si="9"/>
        <v/>
      </c>
      <c r="L102" s="30" t="str">
        <f>IF(ISTEXT('Facility Data'!F102),'Facility Data'!F102,"")</f>
        <v/>
      </c>
      <c r="M102" s="32" t="str">
        <f t="shared" si="10"/>
        <v/>
      </c>
      <c r="N102" s="30" t="str">
        <f>IF(ISBLANK('Facility Data'!G102),"",'Facility Data'!G102)</f>
        <v/>
      </c>
      <c r="O102" s="32" t="str">
        <f t="shared" si="11"/>
        <v/>
      </c>
      <c r="P102" s="30" t="str">
        <f t="shared" si="12"/>
        <v/>
      </c>
      <c r="Q102" s="33" t="str">
        <f>IF(ISBLANK('Facility Data'!H102),"",'Facility Data'!H102)</f>
        <v/>
      </c>
      <c r="R102" s="30" t="str">
        <f>IF(ISBLANK('Facility Data'!I102),"",'Facility Data'!I102)</f>
        <v>N/A</v>
      </c>
      <c r="S102" s="30" t="str">
        <f>IF(ISBLANK('Facility Data'!J102),"",'Facility Data'!J102)</f>
        <v/>
      </c>
    </row>
    <row r="103" spans="1:19" x14ac:dyDescent="0.2">
      <c r="A103" s="30" t="str">
        <f>IF(NOT(ISBLANK('Facility Data'!$A103)),'Facility Data'!$F$5,"")</f>
        <v/>
      </c>
      <c r="B103" s="30" t="str">
        <f>IF(NOT(ISBLANK('Facility Data'!$A103)),TIDcd,"")</f>
        <v/>
      </c>
      <c r="C103" s="30" t="str">
        <f>IF(NOT(ISBLANK('Facility Data'!$A103)),TpcNm,"")</f>
        <v/>
      </c>
      <c r="D103" s="30" t="str">
        <f>IF(NOT(ISBLANK('Facility Data'!$A103)),'Facility Data'!$F$6,"")</f>
        <v/>
      </c>
      <c r="E103" s="30" t="str">
        <f>IF(ISBLANK('Facility Data'!A103),"",IF('Facility Data'!A103&gt;89,89,'Facility Data'!A103))</f>
        <v/>
      </c>
      <c r="F103" s="31" t="str">
        <f t="shared" ca="1" si="13"/>
        <v/>
      </c>
      <c r="G103" s="30" t="str">
        <f>IF(ISTEXT('Facility Data'!B103),'Facility Data'!B103,"")</f>
        <v/>
      </c>
      <c r="H103" s="30" t="str">
        <f t="shared" si="7"/>
        <v/>
      </c>
      <c r="I103" s="30" t="str">
        <f>IF(ISTEXT('Facility Data'!D103),'Facility Data'!D103,"")</f>
        <v/>
      </c>
      <c r="J103" s="30" t="str">
        <f t="shared" si="8"/>
        <v/>
      </c>
      <c r="K103" s="30" t="str">
        <f t="shared" si="9"/>
        <v/>
      </c>
      <c r="L103" s="30" t="str">
        <f>IF(ISTEXT('Facility Data'!F103),'Facility Data'!F103,"")</f>
        <v/>
      </c>
      <c r="M103" s="32" t="str">
        <f t="shared" si="10"/>
        <v/>
      </c>
      <c r="N103" s="30" t="str">
        <f>IF(ISBLANK('Facility Data'!G103),"",'Facility Data'!G103)</f>
        <v/>
      </c>
      <c r="O103" s="32" t="str">
        <f t="shared" si="11"/>
        <v/>
      </c>
      <c r="P103" s="30" t="str">
        <f t="shared" si="12"/>
        <v/>
      </c>
      <c r="Q103" s="33" t="str">
        <f>IF(ISBLANK('Facility Data'!H103),"",'Facility Data'!H103)</f>
        <v/>
      </c>
      <c r="R103" s="30" t="str">
        <f>IF(ISBLANK('Facility Data'!I103),"",'Facility Data'!I103)</f>
        <v>N/A</v>
      </c>
      <c r="S103" s="30" t="str">
        <f>IF(ISBLANK('Facility Data'!J103),"",'Facility Data'!J103)</f>
        <v/>
      </c>
    </row>
    <row r="104" spans="1:19" x14ac:dyDescent="0.2">
      <c r="A104" s="30" t="str">
        <f>IF(NOT(ISBLANK('Facility Data'!$A104)),'Facility Data'!$F$5,"")</f>
        <v/>
      </c>
      <c r="B104" s="30" t="str">
        <f>IF(NOT(ISBLANK('Facility Data'!$A104)),TIDcd,"")</f>
        <v/>
      </c>
      <c r="C104" s="30" t="str">
        <f>IF(NOT(ISBLANK('Facility Data'!$A104)),TpcNm,"")</f>
        <v/>
      </c>
      <c r="D104" s="30" t="str">
        <f>IF(NOT(ISBLANK('Facility Data'!$A104)),'Facility Data'!$F$6,"")</f>
        <v/>
      </c>
      <c r="E104" s="30" t="str">
        <f>IF(ISBLANK('Facility Data'!A104),"",IF('Facility Data'!A104&gt;89,89,'Facility Data'!A104))</f>
        <v/>
      </c>
      <c r="F104" s="31" t="str">
        <f t="shared" ca="1" si="13"/>
        <v/>
      </c>
      <c r="G104" s="30" t="str">
        <f>IF(ISTEXT('Facility Data'!B104),'Facility Data'!B104,"")</f>
        <v/>
      </c>
      <c r="H104" s="30" t="str">
        <f t="shared" si="7"/>
        <v/>
      </c>
      <c r="I104" s="30" t="str">
        <f>IF(ISTEXT('Facility Data'!D104),'Facility Data'!D104,"")</f>
        <v/>
      </c>
      <c r="J104" s="30" t="str">
        <f t="shared" si="8"/>
        <v/>
      </c>
      <c r="K104" s="30" t="str">
        <f t="shared" si="9"/>
        <v/>
      </c>
      <c r="L104" s="30" t="str">
        <f>IF(ISTEXT('Facility Data'!F104),'Facility Data'!F104,"")</f>
        <v/>
      </c>
      <c r="M104" s="32" t="str">
        <f t="shared" si="10"/>
        <v/>
      </c>
      <c r="N104" s="30" t="str">
        <f>IF(ISBLANK('Facility Data'!G104),"",'Facility Data'!G104)</f>
        <v/>
      </c>
      <c r="O104" s="32" t="str">
        <f t="shared" si="11"/>
        <v/>
      </c>
      <c r="P104" s="30" t="str">
        <f t="shared" si="12"/>
        <v/>
      </c>
      <c r="Q104" s="33" t="str">
        <f>IF(ISBLANK('Facility Data'!H104),"",'Facility Data'!H104)</f>
        <v/>
      </c>
      <c r="R104" s="30" t="str">
        <f>IF(ISBLANK('Facility Data'!I104),"",'Facility Data'!I104)</f>
        <v>N/A</v>
      </c>
      <c r="S104" s="30" t="str">
        <f>IF(ISBLANK('Facility Data'!J104),"",'Facility Data'!J104)</f>
        <v/>
      </c>
    </row>
    <row r="105" spans="1:19" x14ac:dyDescent="0.2">
      <c r="A105" s="30" t="str">
        <f>IF(NOT(ISBLANK('Facility Data'!$A105)),'Facility Data'!$F$5,"")</f>
        <v/>
      </c>
      <c r="B105" s="30" t="str">
        <f>IF(NOT(ISBLANK('Facility Data'!$A105)),TIDcd,"")</f>
        <v/>
      </c>
      <c r="C105" s="30" t="str">
        <f>IF(NOT(ISBLANK('Facility Data'!$A105)),TpcNm,"")</f>
        <v/>
      </c>
      <c r="D105" s="30" t="str">
        <f>IF(NOT(ISBLANK('Facility Data'!$A105)),'Facility Data'!$F$6,"")</f>
        <v/>
      </c>
      <c r="E105" s="30" t="str">
        <f>IF(ISBLANK('Facility Data'!A105),"",IF('Facility Data'!A105&gt;89,89,'Facility Data'!A105))</f>
        <v/>
      </c>
      <c r="F105" s="31" t="str">
        <f t="shared" ca="1" si="13"/>
        <v/>
      </c>
      <c r="G105" s="30" t="str">
        <f>IF(ISTEXT('Facility Data'!B105),'Facility Data'!B105,"")</f>
        <v/>
      </c>
      <c r="H105" s="30" t="str">
        <f t="shared" si="7"/>
        <v/>
      </c>
      <c r="I105" s="30" t="str">
        <f>IF(ISTEXT('Facility Data'!D105),'Facility Data'!D105,"")</f>
        <v/>
      </c>
      <c r="J105" s="30" t="str">
        <f t="shared" si="8"/>
        <v/>
      </c>
      <c r="K105" s="30" t="str">
        <f t="shared" si="9"/>
        <v/>
      </c>
      <c r="L105" s="30" t="str">
        <f>IF(ISTEXT('Facility Data'!F105),'Facility Data'!F105,"")</f>
        <v/>
      </c>
      <c r="M105" s="32" t="str">
        <f t="shared" si="10"/>
        <v/>
      </c>
      <c r="N105" s="30" t="str">
        <f>IF(ISBLANK('Facility Data'!G105),"",'Facility Data'!G105)</f>
        <v/>
      </c>
      <c r="O105" s="32" t="str">
        <f t="shared" si="11"/>
        <v/>
      </c>
      <c r="P105" s="30" t="str">
        <f t="shared" si="12"/>
        <v/>
      </c>
      <c r="Q105" s="33" t="str">
        <f>IF(ISBLANK('Facility Data'!H105),"",'Facility Data'!H105)</f>
        <v/>
      </c>
      <c r="R105" s="30" t="str">
        <f>IF(ISBLANK('Facility Data'!I105),"",'Facility Data'!I105)</f>
        <v>N/A</v>
      </c>
      <c r="S105" s="30" t="str">
        <f>IF(ISBLANK('Facility Data'!J105),"",'Facility Data'!J105)</f>
        <v/>
      </c>
    </row>
    <row r="106" spans="1:19" x14ac:dyDescent="0.2">
      <c r="A106" s="30" t="str">
        <f>IF(NOT(ISBLANK('Facility Data'!$A106)),'Facility Data'!$F$5,"")</f>
        <v/>
      </c>
      <c r="B106" s="30" t="str">
        <f>IF(NOT(ISBLANK('Facility Data'!$A106)),TIDcd,"")</f>
        <v/>
      </c>
      <c r="C106" s="30" t="str">
        <f>IF(NOT(ISBLANK('Facility Data'!$A106)),TpcNm,"")</f>
        <v/>
      </c>
      <c r="D106" s="30" t="str">
        <f>IF(NOT(ISBLANK('Facility Data'!$A106)),'Facility Data'!$F$6,"")</f>
        <v/>
      </c>
      <c r="E106" s="30" t="str">
        <f>IF(ISBLANK('Facility Data'!A106),"",IF('Facility Data'!A106&gt;89,89,'Facility Data'!A106))</f>
        <v/>
      </c>
      <c r="F106" s="31" t="str">
        <f t="shared" ca="1" si="13"/>
        <v/>
      </c>
      <c r="G106" s="30" t="str">
        <f>IF(ISTEXT('Facility Data'!B106),'Facility Data'!B106,"")</f>
        <v/>
      </c>
      <c r="H106" s="30" t="str">
        <f t="shared" si="7"/>
        <v/>
      </c>
      <c r="I106" s="30" t="str">
        <f>IF(ISTEXT('Facility Data'!D106),'Facility Data'!D106,"")</f>
        <v/>
      </c>
      <c r="J106" s="30" t="str">
        <f t="shared" si="8"/>
        <v/>
      </c>
      <c r="K106" s="30" t="str">
        <f t="shared" si="9"/>
        <v/>
      </c>
      <c r="L106" s="30" t="str">
        <f>IF(ISTEXT('Facility Data'!F106),'Facility Data'!F106,"")</f>
        <v/>
      </c>
      <c r="M106" s="32" t="str">
        <f t="shared" si="10"/>
        <v/>
      </c>
      <c r="N106" s="30" t="str">
        <f>IF(ISBLANK('Facility Data'!G106),"",'Facility Data'!G106)</f>
        <v/>
      </c>
      <c r="O106" s="32" t="str">
        <f t="shared" si="11"/>
        <v/>
      </c>
      <c r="P106" s="30" t="str">
        <f t="shared" si="12"/>
        <v/>
      </c>
      <c r="Q106" s="33" t="str">
        <f>IF(ISBLANK('Facility Data'!H106),"",'Facility Data'!H106)</f>
        <v/>
      </c>
      <c r="R106" s="30" t="str">
        <f>IF(ISBLANK('Facility Data'!I106),"",'Facility Data'!I106)</f>
        <v>N/A</v>
      </c>
      <c r="S106" s="30" t="str">
        <f>IF(ISBLANK('Facility Data'!J106),"",'Facility Data'!J106)</f>
        <v/>
      </c>
    </row>
    <row r="107" spans="1:19" x14ac:dyDescent="0.2">
      <c r="A107" s="30" t="str">
        <f>IF(NOT(ISBLANK('Facility Data'!$A107)),'Facility Data'!$F$5,"")</f>
        <v/>
      </c>
      <c r="B107" s="30" t="str">
        <f>IF(NOT(ISBLANK('Facility Data'!$A107)),TIDcd,"")</f>
        <v/>
      </c>
      <c r="C107" s="30" t="str">
        <f>IF(NOT(ISBLANK('Facility Data'!$A107)),TpcNm,"")</f>
        <v/>
      </c>
      <c r="D107" s="30" t="str">
        <f>IF(NOT(ISBLANK('Facility Data'!$A107)),'Facility Data'!$F$6,"")</f>
        <v/>
      </c>
      <c r="E107" s="30" t="str">
        <f>IF(ISBLANK('Facility Data'!A107),"",IF('Facility Data'!A107&gt;89,89,'Facility Data'!A107))</f>
        <v/>
      </c>
      <c r="F107" s="31" t="str">
        <f t="shared" ca="1" si="13"/>
        <v/>
      </c>
      <c r="G107" s="30" t="str">
        <f>IF(ISTEXT('Facility Data'!B107),'Facility Data'!B107,"")</f>
        <v/>
      </c>
      <c r="H107" s="30" t="str">
        <f t="shared" si="7"/>
        <v/>
      </c>
      <c r="I107" s="30" t="str">
        <f>IF(ISTEXT('Facility Data'!D107),'Facility Data'!D107,"")</f>
        <v/>
      </c>
      <c r="J107" s="30" t="str">
        <f t="shared" si="8"/>
        <v/>
      </c>
      <c r="K107" s="30" t="str">
        <f t="shared" si="9"/>
        <v/>
      </c>
      <c r="L107" s="30" t="str">
        <f>IF(ISTEXT('Facility Data'!F107),'Facility Data'!F107,"")</f>
        <v/>
      </c>
      <c r="M107" s="32" t="str">
        <f t="shared" si="10"/>
        <v/>
      </c>
      <c r="N107" s="30" t="str">
        <f>IF(ISBLANK('Facility Data'!G107),"",'Facility Data'!G107)</f>
        <v/>
      </c>
      <c r="O107" s="32" t="str">
        <f t="shared" si="11"/>
        <v/>
      </c>
      <c r="P107" s="30" t="str">
        <f t="shared" si="12"/>
        <v/>
      </c>
      <c r="Q107" s="33" t="str">
        <f>IF(ISBLANK('Facility Data'!H107),"",'Facility Data'!H107)</f>
        <v/>
      </c>
      <c r="R107" s="30" t="str">
        <f>IF(ISBLANK('Facility Data'!I107),"",'Facility Data'!I107)</f>
        <v>N/A</v>
      </c>
      <c r="S107" s="30" t="str">
        <f>IF(ISBLANK('Facility Data'!J107),"",'Facility Data'!J107)</f>
        <v/>
      </c>
    </row>
    <row r="108" spans="1:19" x14ac:dyDescent="0.2">
      <c r="A108" s="30" t="str">
        <f>IF(NOT(ISBLANK('Facility Data'!$A108)),'Facility Data'!$F$5,"")</f>
        <v/>
      </c>
      <c r="B108" s="30" t="str">
        <f>IF(NOT(ISBLANK('Facility Data'!$A108)),TIDcd,"")</f>
        <v/>
      </c>
      <c r="C108" s="30" t="str">
        <f>IF(NOT(ISBLANK('Facility Data'!$A108)),TpcNm,"")</f>
        <v/>
      </c>
      <c r="D108" s="30" t="str">
        <f>IF(NOT(ISBLANK('Facility Data'!$A108)),'Facility Data'!$F$6,"")</f>
        <v/>
      </c>
      <c r="E108" s="30" t="str">
        <f>IF(ISBLANK('Facility Data'!A108),"",IF('Facility Data'!A108&gt;89,89,'Facility Data'!A108))</f>
        <v/>
      </c>
      <c r="F108" s="31" t="str">
        <f t="shared" ca="1" si="13"/>
        <v/>
      </c>
      <c r="G108" s="30" t="str">
        <f>IF(ISTEXT('Facility Data'!B108),'Facility Data'!B108,"")</f>
        <v/>
      </c>
      <c r="H108" s="30" t="str">
        <f t="shared" si="7"/>
        <v/>
      </c>
      <c r="I108" s="30" t="str">
        <f>IF(ISTEXT('Facility Data'!D108),'Facility Data'!D108,"")</f>
        <v/>
      </c>
      <c r="J108" s="30" t="str">
        <f t="shared" si="8"/>
        <v/>
      </c>
      <c r="K108" s="30" t="str">
        <f t="shared" si="9"/>
        <v/>
      </c>
      <c r="L108" s="30" t="str">
        <f>IF(ISTEXT('Facility Data'!F108),'Facility Data'!F108,"")</f>
        <v/>
      </c>
      <c r="M108" s="32" t="str">
        <f t="shared" si="10"/>
        <v/>
      </c>
      <c r="N108" s="30" t="str">
        <f>IF(ISBLANK('Facility Data'!G108),"",'Facility Data'!G108)</f>
        <v/>
      </c>
      <c r="O108" s="32" t="str">
        <f t="shared" si="11"/>
        <v/>
      </c>
      <c r="P108" s="30" t="str">
        <f t="shared" si="12"/>
        <v/>
      </c>
      <c r="Q108" s="33" t="str">
        <f>IF(ISBLANK('Facility Data'!H108),"",'Facility Data'!H108)</f>
        <v/>
      </c>
      <c r="R108" s="30" t="str">
        <f>IF(ISBLANK('Facility Data'!I108),"",'Facility Data'!I108)</f>
        <v>N/A</v>
      </c>
      <c r="S108" s="30" t="str">
        <f>IF(ISBLANK('Facility Data'!J108),"",'Facility Data'!J108)</f>
        <v/>
      </c>
    </row>
    <row r="109" spans="1:19" x14ac:dyDescent="0.2">
      <c r="A109" s="30" t="str">
        <f>IF(NOT(ISBLANK('Facility Data'!$A109)),'Facility Data'!$F$5,"")</f>
        <v/>
      </c>
      <c r="B109" s="30" t="str">
        <f>IF(NOT(ISBLANK('Facility Data'!$A109)),TIDcd,"")</f>
        <v/>
      </c>
      <c r="C109" s="30" t="str">
        <f>IF(NOT(ISBLANK('Facility Data'!$A109)),TpcNm,"")</f>
        <v/>
      </c>
      <c r="D109" s="30" t="str">
        <f>IF(NOT(ISBLANK('Facility Data'!$A109)),'Facility Data'!$F$6,"")</f>
        <v/>
      </c>
      <c r="E109" s="30" t="str">
        <f>IF(ISBLANK('Facility Data'!A109),"",IF('Facility Data'!A109&gt;89,89,'Facility Data'!A109))</f>
        <v/>
      </c>
      <c r="F109" s="31" t="str">
        <f t="shared" ca="1" si="13"/>
        <v/>
      </c>
      <c r="G109" s="30" t="str">
        <f>IF(ISTEXT('Facility Data'!B109),'Facility Data'!B109,"")</f>
        <v/>
      </c>
      <c r="H109" s="30" t="str">
        <f t="shared" si="7"/>
        <v/>
      </c>
      <c r="I109" s="30" t="str">
        <f>IF(ISTEXT('Facility Data'!D109),'Facility Data'!D109,"")</f>
        <v/>
      </c>
      <c r="J109" s="30" t="str">
        <f t="shared" si="8"/>
        <v/>
      </c>
      <c r="K109" s="30" t="str">
        <f t="shared" si="9"/>
        <v/>
      </c>
      <c r="L109" s="30" t="str">
        <f>IF(ISTEXT('Facility Data'!F109),'Facility Data'!F109,"")</f>
        <v/>
      </c>
      <c r="M109" s="32" t="str">
        <f t="shared" si="10"/>
        <v/>
      </c>
      <c r="N109" s="30" t="str">
        <f>IF(ISBLANK('Facility Data'!G109),"",'Facility Data'!G109)</f>
        <v/>
      </c>
      <c r="O109" s="32" t="str">
        <f t="shared" si="11"/>
        <v/>
      </c>
      <c r="P109" s="30" t="str">
        <f t="shared" si="12"/>
        <v/>
      </c>
      <c r="Q109" s="33" t="str">
        <f>IF(ISBLANK('Facility Data'!H109),"",'Facility Data'!H109)</f>
        <v/>
      </c>
      <c r="R109" s="30" t="str">
        <f>IF(ISBLANK('Facility Data'!I109),"",'Facility Data'!I109)</f>
        <v>N/A</v>
      </c>
      <c r="S109" s="30" t="str">
        <f>IF(ISBLANK('Facility Data'!J109),"",'Facility Data'!J109)</f>
        <v/>
      </c>
    </row>
    <row r="110" spans="1:19" x14ac:dyDescent="0.2">
      <c r="A110" s="30" t="str">
        <f>IF(NOT(ISBLANK('Facility Data'!$A110)),'Facility Data'!$F$5,"")</f>
        <v/>
      </c>
      <c r="B110" s="30" t="str">
        <f>IF(NOT(ISBLANK('Facility Data'!$A110)),TIDcd,"")</f>
        <v/>
      </c>
      <c r="C110" s="30" t="str">
        <f>IF(NOT(ISBLANK('Facility Data'!$A110)),TpcNm,"")</f>
        <v/>
      </c>
      <c r="D110" s="30" t="str">
        <f>IF(NOT(ISBLANK('Facility Data'!$A110)),'Facility Data'!$F$6,"")</f>
        <v/>
      </c>
      <c r="E110" s="30" t="str">
        <f>IF(ISBLANK('Facility Data'!A110),"",IF('Facility Data'!A110&gt;89,89,'Facility Data'!A110))</f>
        <v/>
      </c>
      <c r="F110" s="31" t="str">
        <f t="shared" ca="1" si="13"/>
        <v/>
      </c>
      <c r="G110" s="30" t="str">
        <f>IF(ISTEXT('Facility Data'!B110),'Facility Data'!B110,"")</f>
        <v/>
      </c>
      <c r="H110" s="30" t="str">
        <f t="shared" si="7"/>
        <v/>
      </c>
      <c r="I110" s="30" t="str">
        <f>IF(ISTEXT('Facility Data'!D110),'Facility Data'!D110,"")</f>
        <v/>
      </c>
      <c r="J110" s="30" t="str">
        <f t="shared" si="8"/>
        <v/>
      </c>
      <c r="K110" s="30" t="str">
        <f t="shared" si="9"/>
        <v/>
      </c>
      <c r="L110" s="30" t="str">
        <f>IF(ISTEXT('Facility Data'!F110),'Facility Data'!F110,"")</f>
        <v/>
      </c>
      <c r="M110" s="32" t="str">
        <f t="shared" si="10"/>
        <v/>
      </c>
      <c r="N110" s="30" t="str">
        <f>IF(ISBLANK('Facility Data'!G110),"",'Facility Data'!G110)</f>
        <v/>
      </c>
      <c r="O110" s="32" t="str">
        <f t="shared" si="11"/>
        <v/>
      </c>
      <c r="P110" s="30" t="str">
        <f t="shared" si="12"/>
        <v/>
      </c>
      <c r="Q110" s="33" t="str">
        <f>IF(ISBLANK('Facility Data'!H110),"",'Facility Data'!H110)</f>
        <v/>
      </c>
      <c r="R110" s="30" t="str">
        <f>IF(ISBLANK('Facility Data'!I110),"",'Facility Data'!I110)</f>
        <v>N/A</v>
      </c>
      <c r="S110" s="30" t="str">
        <f>IF(ISBLANK('Facility Data'!J110),"",'Facility Data'!J110)</f>
        <v/>
      </c>
    </row>
    <row r="111" spans="1:19" x14ac:dyDescent="0.2">
      <c r="A111" s="30" t="str">
        <f>IF(NOT(ISBLANK('Facility Data'!$A111)),'Facility Data'!$F$5,"")</f>
        <v/>
      </c>
      <c r="B111" s="30" t="str">
        <f>IF(NOT(ISBLANK('Facility Data'!$A111)),TIDcd,"")</f>
        <v/>
      </c>
      <c r="C111" s="30" t="str">
        <f>IF(NOT(ISBLANK('Facility Data'!$A111)),TpcNm,"")</f>
        <v/>
      </c>
      <c r="D111" s="30" t="str">
        <f>IF(NOT(ISBLANK('Facility Data'!$A111)),'Facility Data'!$F$6,"")</f>
        <v/>
      </c>
      <c r="E111" s="30" t="str">
        <f>IF(ISBLANK('Facility Data'!A111),"",IF('Facility Data'!A111&gt;89,89,'Facility Data'!A111))</f>
        <v/>
      </c>
      <c r="F111" s="31" t="str">
        <f t="shared" ca="1" si="13"/>
        <v/>
      </c>
      <c r="G111" s="30" t="str">
        <f>IF(ISTEXT('Facility Data'!B111),'Facility Data'!B111,"")</f>
        <v/>
      </c>
      <c r="H111" s="30" t="str">
        <f t="shared" si="7"/>
        <v/>
      </c>
      <c r="I111" s="30" t="str">
        <f>IF(ISTEXT('Facility Data'!D111),'Facility Data'!D111,"")</f>
        <v/>
      </c>
      <c r="J111" s="30" t="str">
        <f t="shared" si="8"/>
        <v/>
      </c>
      <c r="K111" s="30" t="str">
        <f t="shared" si="9"/>
        <v/>
      </c>
      <c r="L111" s="30" t="str">
        <f>IF(ISTEXT('Facility Data'!F111),'Facility Data'!F111,"")</f>
        <v/>
      </c>
      <c r="M111" s="32" t="str">
        <f t="shared" si="10"/>
        <v/>
      </c>
      <c r="N111" s="30" t="str">
        <f>IF(ISBLANK('Facility Data'!G111),"",'Facility Data'!G111)</f>
        <v/>
      </c>
      <c r="O111" s="32" t="str">
        <f t="shared" si="11"/>
        <v/>
      </c>
      <c r="P111" s="30" t="str">
        <f t="shared" si="12"/>
        <v/>
      </c>
      <c r="Q111" s="33" t="str">
        <f>IF(ISBLANK('Facility Data'!H111),"",'Facility Data'!H111)</f>
        <v/>
      </c>
      <c r="R111" s="30" t="str">
        <f>IF(ISBLANK('Facility Data'!I111),"",'Facility Data'!I111)</f>
        <v>N/A</v>
      </c>
      <c r="S111" s="30" t="str">
        <f>IF(ISBLANK('Facility Data'!J111),"",'Facility Data'!J111)</f>
        <v/>
      </c>
    </row>
    <row r="112" spans="1:19" x14ac:dyDescent="0.2">
      <c r="A112" s="30" t="str">
        <f>IF(NOT(ISBLANK('Facility Data'!$A112)),'Facility Data'!$F$5,"")</f>
        <v/>
      </c>
      <c r="B112" s="30" t="str">
        <f>IF(NOT(ISBLANK('Facility Data'!$A112)),TIDcd,"")</f>
        <v/>
      </c>
      <c r="C112" s="30" t="str">
        <f>IF(NOT(ISBLANK('Facility Data'!$A112)),TpcNm,"")</f>
        <v/>
      </c>
      <c r="D112" s="30" t="str">
        <f>IF(NOT(ISBLANK('Facility Data'!$A112)),'Facility Data'!$F$6,"")</f>
        <v/>
      </c>
      <c r="E112" s="30" t="str">
        <f>IF(ISBLANK('Facility Data'!A112),"",IF('Facility Data'!A112&gt;89,89,'Facility Data'!A112))</f>
        <v/>
      </c>
      <c r="F112" s="31" t="str">
        <f t="shared" ca="1" si="13"/>
        <v/>
      </c>
      <c r="G112" s="30" t="str">
        <f>IF(ISTEXT('Facility Data'!B112),'Facility Data'!B112,"")</f>
        <v/>
      </c>
      <c r="H112" s="30" t="str">
        <f t="shared" si="7"/>
        <v/>
      </c>
      <c r="I112" s="30" t="str">
        <f>IF(ISTEXT('Facility Data'!D112),'Facility Data'!D112,"")</f>
        <v/>
      </c>
      <c r="J112" s="30" t="str">
        <f t="shared" si="8"/>
        <v/>
      </c>
      <c r="K112" s="30" t="str">
        <f t="shared" si="9"/>
        <v/>
      </c>
      <c r="L112" s="30" t="str">
        <f>IF(ISTEXT('Facility Data'!F112),'Facility Data'!F112,"")</f>
        <v/>
      </c>
      <c r="M112" s="32" t="str">
        <f t="shared" si="10"/>
        <v/>
      </c>
      <c r="N112" s="30" t="str">
        <f>IF(ISBLANK('Facility Data'!G112),"",'Facility Data'!G112)</f>
        <v/>
      </c>
      <c r="O112" s="32" t="str">
        <f t="shared" si="11"/>
        <v/>
      </c>
      <c r="P112" s="30" t="str">
        <f t="shared" si="12"/>
        <v/>
      </c>
      <c r="Q112" s="33" t="str">
        <f>IF(ISBLANK('Facility Data'!H112),"",'Facility Data'!H112)</f>
        <v/>
      </c>
      <c r="R112" s="30" t="str">
        <f>IF(ISBLANK('Facility Data'!I112),"",'Facility Data'!I112)</f>
        <v>N/A</v>
      </c>
      <c r="S112" s="30" t="str">
        <f>IF(ISBLANK('Facility Data'!J112),"",'Facility Data'!J112)</f>
        <v/>
      </c>
    </row>
    <row r="113" spans="1:19" x14ac:dyDescent="0.2">
      <c r="A113" s="30" t="str">
        <f>IF(NOT(ISBLANK('Facility Data'!$A113)),'Facility Data'!$F$5,"")</f>
        <v/>
      </c>
      <c r="B113" s="30" t="str">
        <f>IF(NOT(ISBLANK('Facility Data'!$A113)),TIDcd,"")</f>
        <v/>
      </c>
      <c r="C113" s="30" t="str">
        <f>IF(NOT(ISBLANK('Facility Data'!$A113)),TpcNm,"")</f>
        <v/>
      </c>
      <c r="D113" s="30" t="str">
        <f>IF(NOT(ISBLANK('Facility Data'!$A113)),'Facility Data'!$F$6,"")</f>
        <v/>
      </c>
      <c r="E113" s="30" t="str">
        <f>IF(ISBLANK('Facility Data'!A113),"",IF('Facility Data'!A113&gt;89,89,'Facility Data'!A113))</f>
        <v/>
      </c>
      <c r="F113" s="31" t="str">
        <f t="shared" ca="1" si="13"/>
        <v/>
      </c>
      <c r="G113" s="30" t="str">
        <f>IF(ISTEXT('Facility Data'!B113),'Facility Data'!B113,"")</f>
        <v/>
      </c>
      <c r="H113" s="30" t="str">
        <f t="shared" si="7"/>
        <v/>
      </c>
      <c r="I113" s="30" t="str">
        <f>IF(ISTEXT('Facility Data'!D113),'Facility Data'!D113,"")</f>
        <v/>
      </c>
      <c r="J113" s="30" t="str">
        <f t="shared" si="8"/>
        <v/>
      </c>
      <c r="K113" s="30" t="str">
        <f t="shared" si="9"/>
        <v/>
      </c>
      <c r="L113" s="30" t="str">
        <f>IF(ISTEXT('Facility Data'!F113),'Facility Data'!F113,"")</f>
        <v/>
      </c>
      <c r="M113" s="32" t="str">
        <f t="shared" si="10"/>
        <v/>
      </c>
      <c r="N113" s="30" t="str">
        <f>IF(ISBLANK('Facility Data'!G113),"",'Facility Data'!G113)</f>
        <v/>
      </c>
      <c r="O113" s="32" t="str">
        <f t="shared" si="11"/>
        <v/>
      </c>
      <c r="P113" s="30" t="str">
        <f t="shared" si="12"/>
        <v/>
      </c>
      <c r="Q113" s="33" t="str">
        <f>IF(ISBLANK('Facility Data'!H113),"",'Facility Data'!H113)</f>
        <v/>
      </c>
      <c r="R113" s="30" t="str">
        <f>IF(ISBLANK('Facility Data'!I113),"",'Facility Data'!I113)</f>
        <v>N/A</v>
      </c>
      <c r="S113" s="30" t="str">
        <f>IF(ISBLANK('Facility Data'!J113),"",'Facility Data'!J113)</f>
        <v/>
      </c>
    </row>
    <row r="114" spans="1:19" x14ac:dyDescent="0.2">
      <c r="A114" s="30" t="str">
        <f>IF(NOT(ISBLANK('Facility Data'!$A114)),'Facility Data'!$F$5,"")</f>
        <v/>
      </c>
      <c r="B114" s="30" t="str">
        <f>IF(NOT(ISBLANK('Facility Data'!$A114)),TIDcd,"")</f>
        <v/>
      </c>
      <c r="C114" s="30" t="str">
        <f>IF(NOT(ISBLANK('Facility Data'!$A114)),TpcNm,"")</f>
        <v/>
      </c>
      <c r="D114" s="30" t="str">
        <f>IF(NOT(ISBLANK('Facility Data'!$A114)),'Facility Data'!$F$6,"")</f>
        <v/>
      </c>
      <c r="E114" s="30" t="str">
        <f>IF(ISBLANK('Facility Data'!A114),"",IF('Facility Data'!A114&gt;89,89,'Facility Data'!A114))</f>
        <v/>
      </c>
      <c r="F114" s="31" t="str">
        <f t="shared" ca="1" si="13"/>
        <v/>
      </c>
      <c r="G114" s="30" t="str">
        <f>IF(ISTEXT('Facility Data'!B114),'Facility Data'!B114,"")</f>
        <v/>
      </c>
      <c r="H114" s="30" t="str">
        <f t="shared" si="7"/>
        <v/>
      </c>
      <c r="I114" s="30" t="str">
        <f>IF(ISTEXT('Facility Data'!D114),'Facility Data'!D114,"")</f>
        <v/>
      </c>
      <c r="J114" s="30" t="str">
        <f t="shared" si="8"/>
        <v/>
      </c>
      <c r="K114" s="30" t="str">
        <f t="shared" si="9"/>
        <v/>
      </c>
      <c r="L114" s="30" t="str">
        <f>IF(ISTEXT('Facility Data'!F114),'Facility Data'!F114,"")</f>
        <v/>
      </c>
      <c r="M114" s="32" t="str">
        <f t="shared" si="10"/>
        <v/>
      </c>
      <c r="N114" s="30" t="str">
        <f>IF(ISBLANK('Facility Data'!G114),"",'Facility Data'!G114)</f>
        <v/>
      </c>
      <c r="O114" s="32" t="str">
        <f t="shared" si="11"/>
        <v/>
      </c>
      <c r="P114" s="30" t="str">
        <f t="shared" si="12"/>
        <v/>
      </c>
      <c r="Q114" s="33" t="str">
        <f>IF(ISBLANK('Facility Data'!H114),"",'Facility Data'!H114)</f>
        <v/>
      </c>
      <c r="R114" s="30" t="str">
        <f>IF(ISBLANK('Facility Data'!I114),"",'Facility Data'!I114)</f>
        <v>N/A</v>
      </c>
      <c r="S114" s="30" t="str">
        <f>IF(ISBLANK('Facility Data'!J114),"",'Facility Data'!J114)</f>
        <v/>
      </c>
    </row>
    <row r="115" spans="1:19" x14ac:dyDescent="0.2">
      <c r="A115" s="30" t="str">
        <f>IF(NOT(ISBLANK('Facility Data'!$A115)),'Facility Data'!$F$5,"")</f>
        <v/>
      </c>
      <c r="B115" s="30" t="str">
        <f>IF(NOT(ISBLANK('Facility Data'!$A115)),TIDcd,"")</f>
        <v/>
      </c>
      <c r="C115" s="30" t="str">
        <f>IF(NOT(ISBLANK('Facility Data'!$A115)),TpcNm,"")</f>
        <v/>
      </c>
      <c r="D115" s="30" t="str">
        <f>IF(NOT(ISBLANK('Facility Data'!$A115)),'Facility Data'!$F$6,"")</f>
        <v/>
      </c>
      <c r="E115" s="30" t="str">
        <f>IF(ISBLANK('Facility Data'!A115),"",IF('Facility Data'!A115&gt;89,89,'Facility Data'!A115))</f>
        <v/>
      </c>
      <c r="F115" s="31" t="str">
        <f t="shared" ca="1" si="13"/>
        <v/>
      </c>
      <c r="G115" s="30" t="str">
        <f>IF(ISTEXT('Facility Data'!B115),'Facility Data'!B115,"")</f>
        <v/>
      </c>
      <c r="H115" s="30" t="str">
        <f t="shared" si="7"/>
        <v/>
      </c>
      <c r="I115" s="30" t="str">
        <f>IF(ISTEXT('Facility Data'!D115),'Facility Data'!D115,"")</f>
        <v/>
      </c>
      <c r="J115" s="30" t="str">
        <f t="shared" si="8"/>
        <v/>
      </c>
      <c r="K115" s="30" t="str">
        <f t="shared" si="9"/>
        <v/>
      </c>
      <c r="L115" s="30" t="str">
        <f>IF(ISTEXT('Facility Data'!F115),'Facility Data'!F115,"")</f>
        <v/>
      </c>
      <c r="M115" s="32" t="str">
        <f t="shared" si="10"/>
        <v/>
      </c>
      <c r="N115" s="30" t="str">
        <f>IF(ISBLANK('Facility Data'!G115),"",'Facility Data'!G115)</f>
        <v/>
      </c>
      <c r="O115" s="32" t="str">
        <f t="shared" si="11"/>
        <v/>
      </c>
      <c r="P115" s="30" t="str">
        <f t="shared" si="12"/>
        <v/>
      </c>
      <c r="Q115" s="33" t="str">
        <f>IF(ISBLANK('Facility Data'!H115),"",'Facility Data'!H115)</f>
        <v/>
      </c>
      <c r="R115" s="30" t="str">
        <f>IF(ISBLANK('Facility Data'!I115),"",'Facility Data'!I115)</f>
        <v>N/A</v>
      </c>
      <c r="S115" s="30" t="str">
        <f>IF(ISBLANK('Facility Data'!J115),"",'Facility Data'!J115)</f>
        <v/>
      </c>
    </row>
    <row r="116" spans="1:19" x14ac:dyDescent="0.2">
      <c r="A116" s="30" t="str">
        <f>IF(NOT(ISBLANK('Facility Data'!$A116)),'Facility Data'!$F$5,"")</f>
        <v/>
      </c>
      <c r="B116" s="30" t="str">
        <f>IF(NOT(ISBLANK('Facility Data'!$A116)),TIDcd,"")</f>
        <v/>
      </c>
      <c r="C116" s="30" t="str">
        <f>IF(NOT(ISBLANK('Facility Data'!$A116)),TpcNm,"")</f>
        <v/>
      </c>
      <c r="D116" s="30" t="str">
        <f>IF(NOT(ISBLANK('Facility Data'!$A116)),'Facility Data'!$F$6,"")</f>
        <v/>
      </c>
      <c r="E116" s="30" t="str">
        <f>IF(ISBLANK('Facility Data'!A116),"",IF('Facility Data'!A116&gt;89,89,'Facility Data'!A116))</f>
        <v/>
      </c>
      <c r="F116" s="31" t="str">
        <f t="shared" ca="1" si="13"/>
        <v/>
      </c>
      <c r="G116" s="30" t="str">
        <f>IF(ISTEXT('Facility Data'!B116),'Facility Data'!B116,"")</f>
        <v/>
      </c>
      <c r="H116" s="30" t="str">
        <f t="shared" si="7"/>
        <v/>
      </c>
      <c r="I116" s="30" t="str">
        <f>IF(ISTEXT('Facility Data'!D116),'Facility Data'!D116,"")</f>
        <v/>
      </c>
      <c r="J116" s="30" t="str">
        <f t="shared" si="8"/>
        <v/>
      </c>
      <c r="K116" s="30" t="str">
        <f t="shared" si="9"/>
        <v/>
      </c>
      <c r="L116" s="30" t="str">
        <f>IF(ISTEXT('Facility Data'!F116),'Facility Data'!F116,"")</f>
        <v/>
      </c>
      <c r="M116" s="32" t="str">
        <f t="shared" si="10"/>
        <v/>
      </c>
      <c r="N116" s="30" t="str">
        <f>IF(ISBLANK('Facility Data'!G116),"",'Facility Data'!G116)</f>
        <v/>
      </c>
      <c r="O116" s="32" t="str">
        <f t="shared" si="11"/>
        <v/>
      </c>
      <c r="P116" s="30" t="str">
        <f t="shared" si="12"/>
        <v/>
      </c>
      <c r="Q116" s="33" t="str">
        <f>IF(ISBLANK('Facility Data'!H116),"",'Facility Data'!H116)</f>
        <v/>
      </c>
      <c r="R116" s="30" t="str">
        <f>IF(ISBLANK('Facility Data'!I116),"",'Facility Data'!I116)</f>
        <v>N/A</v>
      </c>
      <c r="S116" s="30" t="str">
        <f>IF(ISBLANK('Facility Data'!J116),"",'Facility Data'!J116)</f>
        <v/>
      </c>
    </row>
    <row r="117" spans="1:19" x14ac:dyDescent="0.2">
      <c r="A117" s="30" t="str">
        <f>IF(NOT(ISBLANK('Facility Data'!$A117)),'Facility Data'!$F$5,"")</f>
        <v/>
      </c>
      <c r="B117" s="30" t="str">
        <f>IF(NOT(ISBLANK('Facility Data'!$A117)),TIDcd,"")</f>
        <v/>
      </c>
      <c r="C117" s="30" t="str">
        <f>IF(NOT(ISBLANK('Facility Data'!$A117)),TpcNm,"")</f>
        <v/>
      </c>
      <c r="D117" s="30" t="str">
        <f>IF(NOT(ISBLANK('Facility Data'!$A117)),'Facility Data'!$F$6,"")</f>
        <v/>
      </c>
      <c r="E117" s="30" t="str">
        <f>IF(ISBLANK('Facility Data'!A117),"",IF('Facility Data'!A117&gt;89,89,'Facility Data'!A117))</f>
        <v/>
      </c>
      <c r="F117" s="31" t="str">
        <f t="shared" ca="1" si="13"/>
        <v/>
      </c>
      <c r="G117" s="30" t="str">
        <f>IF(ISTEXT('Facility Data'!B117),'Facility Data'!B117,"")</f>
        <v/>
      </c>
      <c r="H117" s="30" t="str">
        <f t="shared" si="7"/>
        <v/>
      </c>
      <c r="I117" s="30" t="str">
        <f>IF(ISTEXT('Facility Data'!D117),'Facility Data'!D117,"")</f>
        <v/>
      </c>
      <c r="J117" s="30" t="str">
        <f t="shared" si="8"/>
        <v/>
      </c>
      <c r="K117" s="30" t="str">
        <f t="shared" si="9"/>
        <v/>
      </c>
      <c r="L117" s="30" t="str">
        <f>IF(ISTEXT('Facility Data'!F117),'Facility Data'!F117,"")</f>
        <v/>
      </c>
      <c r="M117" s="32" t="str">
        <f t="shared" si="10"/>
        <v/>
      </c>
      <c r="N117" s="30" t="str">
        <f>IF(ISBLANK('Facility Data'!G117),"",'Facility Data'!G117)</f>
        <v/>
      </c>
      <c r="O117" s="32" t="str">
        <f t="shared" si="11"/>
        <v/>
      </c>
      <c r="P117" s="30" t="str">
        <f t="shared" si="12"/>
        <v/>
      </c>
      <c r="Q117" s="33" t="str">
        <f>IF(ISBLANK('Facility Data'!H117),"",'Facility Data'!H117)</f>
        <v/>
      </c>
      <c r="R117" s="30" t="str">
        <f>IF(ISBLANK('Facility Data'!I117),"",'Facility Data'!I117)</f>
        <v>N/A</v>
      </c>
      <c r="S117" s="30" t="str">
        <f>IF(ISBLANK('Facility Data'!J117),"",'Facility Data'!J117)</f>
        <v/>
      </c>
    </row>
    <row r="118" spans="1:19" x14ac:dyDescent="0.2">
      <c r="A118" s="30" t="str">
        <f>IF(NOT(ISBLANK('Facility Data'!$A118)),'Facility Data'!$F$5,"")</f>
        <v/>
      </c>
      <c r="B118" s="30" t="str">
        <f>IF(NOT(ISBLANK('Facility Data'!$A118)),TIDcd,"")</f>
        <v/>
      </c>
      <c r="C118" s="30" t="str">
        <f>IF(NOT(ISBLANK('Facility Data'!$A118)),TpcNm,"")</f>
        <v/>
      </c>
      <c r="D118" s="30" t="str">
        <f>IF(NOT(ISBLANK('Facility Data'!$A118)),'Facility Data'!$F$6,"")</f>
        <v/>
      </c>
      <c r="E118" s="30" t="str">
        <f>IF(ISBLANK('Facility Data'!A118),"",IF('Facility Data'!A118&gt;89,89,'Facility Data'!A118))</f>
        <v/>
      </c>
      <c r="F118" s="31" t="str">
        <f t="shared" ca="1" si="13"/>
        <v/>
      </c>
      <c r="G118" s="30" t="str">
        <f>IF(ISTEXT('Facility Data'!B118),'Facility Data'!B118,"")</f>
        <v/>
      </c>
      <c r="H118" s="30" t="str">
        <f t="shared" si="7"/>
        <v/>
      </c>
      <c r="I118" s="30" t="str">
        <f>IF(ISTEXT('Facility Data'!D118),'Facility Data'!D118,"")</f>
        <v/>
      </c>
      <c r="J118" s="30" t="str">
        <f t="shared" si="8"/>
        <v/>
      </c>
      <c r="K118" s="30" t="str">
        <f t="shared" si="9"/>
        <v/>
      </c>
      <c r="L118" s="30" t="str">
        <f>IF(ISTEXT('Facility Data'!F118),'Facility Data'!F118,"")</f>
        <v/>
      </c>
      <c r="M118" s="32" t="str">
        <f t="shared" si="10"/>
        <v/>
      </c>
      <c r="N118" s="30" t="str">
        <f>IF(ISBLANK('Facility Data'!G118),"",'Facility Data'!G118)</f>
        <v/>
      </c>
      <c r="O118" s="32" t="str">
        <f t="shared" si="11"/>
        <v/>
      </c>
      <c r="P118" s="30" t="str">
        <f t="shared" si="12"/>
        <v/>
      </c>
      <c r="Q118" s="33" t="str">
        <f>IF(ISBLANK('Facility Data'!H118),"",'Facility Data'!H118)</f>
        <v/>
      </c>
      <c r="R118" s="30" t="str">
        <f>IF(ISBLANK('Facility Data'!I118),"",'Facility Data'!I118)</f>
        <v>N/A</v>
      </c>
      <c r="S118" s="30" t="str">
        <f>IF(ISBLANK('Facility Data'!J118),"",'Facility Data'!J118)</f>
        <v/>
      </c>
    </row>
    <row r="119" spans="1:19" x14ac:dyDescent="0.2">
      <c r="A119" s="30" t="str">
        <f>IF(NOT(ISBLANK('Facility Data'!$A119)),'Facility Data'!$F$5,"")</f>
        <v/>
      </c>
      <c r="B119" s="30" t="str">
        <f>IF(NOT(ISBLANK('Facility Data'!$A119)),TIDcd,"")</f>
        <v/>
      </c>
      <c r="C119" s="30" t="str">
        <f>IF(NOT(ISBLANK('Facility Data'!$A119)),TpcNm,"")</f>
        <v/>
      </c>
      <c r="D119" s="30" t="str">
        <f>IF(NOT(ISBLANK('Facility Data'!$A119)),'Facility Data'!$F$6,"")</f>
        <v/>
      </c>
      <c r="E119" s="30" t="str">
        <f>IF(ISBLANK('Facility Data'!A119),"",IF('Facility Data'!A119&gt;89,89,'Facility Data'!A119))</f>
        <v/>
      </c>
      <c r="F119" s="31" t="str">
        <f t="shared" ca="1" si="13"/>
        <v/>
      </c>
      <c r="G119" s="30" t="str">
        <f>IF(ISTEXT('Facility Data'!B119),'Facility Data'!B119,"")</f>
        <v/>
      </c>
      <c r="H119" s="30" t="str">
        <f t="shared" si="7"/>
        <v/>
      </c>
      <c r="I119" s="30" t="str">
        <f>IF(ISTEXT('Facility Data'!D119),'Facility Data'!D119,"")</f>
        <v/>
      </c>
      <c r="J119" s="30" t="str">
        <f t="shared" si="8"/>
        <v/>
      </c>
      <c r="K119" s="30" t="str">
        <f t="shared" si="9"/>
        <v/>
      </c>
      <c r="L119" s="30" t="str">
        <f>IF(ISTEXT('Facility Data'!F119),'Facility Data'!F119,"")</f>
        <v/>
      </c>
      <c r="M119" s="32" t="str">
        <f t="shared" si="10"/>
        <v/>
      </c>
      <c r="N119" s="30" t="str">
        <f>IF(ISBLANK('Facility Data'!G119),"",'Facility Data'!G119)</f>
        <v/>
      </c>
      <c r="O119" s="32" t="str">
        <f t="shared" si="11"/>
        <v/>
      </c>
      <c r="P119" s="30" t="str">
        <f t="shared" si="12"/>
        <v/>
      </c>
      <c r="Q119" s="33" t="str">
        <f>IF(ISBLANK('Facility Data'!H119),"",'Facility Data'!H119)</f>
        <v/>
      </c>
      <c r="R119" s="30" t="str">
        <f>IF(ISBLANK('Facility Data'!I119),"",'Facility Data'!I119)</f>
        <v>N/A</v>
      </c>
      <c r="S119" s="30" t="str">
        <f>IF(ISBLANK('Facility Data'!J119),"",'Facility Data'!J119)</f>
        <v/>
      </c>
    </row>
    <row r="120" spans="1:19" x14ac:dyDescent="0.2">
      <c r="A120" s="30" t="str">
        <f>IF(NOT(ISBLANK('Facility Data'!$A120)),'Facility Data'!$F$5,"")</f>
        <v/>
      </c>
      <c r="B120" s="30" t="str">
        <f>IF(NOT(ISBLANK('Facility Data'!$A120)),TIDcd,"")</f>
        <v/>
      </c>
      <c r="C120" s="30" t="str">
        <f>IF(NOT(ISBLANK('Facility Data'!$A120)),TpcNm,"")</f>
        <v/>
      </c>
      <c r="D120" s="30" t="str">
        <f>IF(NOT(ISBLANK('Facility Data'!$A120)),'Facility Data'!$F$6,"")</f>
        <v/>
      </c>
      <c r="E120" s="30" t="str">
        <f>IF(ISBLANK('Facility Data'!A120),"",IF('Facility Data'!A120&gt;89,89,'Facility Data'!A120))</f>
        <v/>
      </c>
      <c r="F120" s="31" t="str">
        <f t="shared" ca="1" si="13"/>
        <v/>
      </c>
      <c r="G120" s="30" t="str">
        <f>IF(ISTEXT('Facility Data'!B120),'Facility Data'!B120,"")</f>
        <v/>
      </c>
      <c r="H120" s="30" t="str">
        <f t="shared" si="7"/>
        <v/>
      </c>
      <c r="I120" s="30" t="str">
        <f>IF(ISTEXT('Facility Data'!D120),'Facility Data'!D120,"")</f>
        <v/>
      </c>
      <c r="J120" s="30" t="str">
        <f t="shared" si="8"/>
        <v/>
      </c>
      <c r="K120" s="30" t="str">
        <f t="shared" si="9"/>
        <v/>
      </c>
      <c r="L120" s="30" t="str">
        <f>IF(ISTEXT('Facility Data'!F120),'Facility Data'!F120,"")</f>
        <v/>
      </c>
      <c r="M120" s="32" t="str">
        <f t="shared" si="10"/>
        <v/>
      </c>
      <c r="N120" s="30" t="str">
        <f>IF(ISBLANK('Facility Data'!G120),"",'Facility Data'!G120)</f>
        <v/>
      </c>
      <c r="O120" s="32" t="str">
        <f t="shared" si="11"/>
        <v/>
      </c>
      <c r="P120" s="30" t="str">
        <f t="shared" si="12"/>
        <v/>
      </c>
      <c r="Q120" s="33" t="str">
        <f>IF(ISBLANK('Facility Data'!H120),"",'Facility Data'!H120)</f>
        <v/>
      </c>
      <c r="R120" s="30" t="str">
        <f>IF(ISBLANK('Facility Data'!I120),"",'Facility Data'!I120)</f>
        <v>N/A</v>
      </c>
      <c r="S120" s="30" t="str">
        <f>IF(ISBLANK('Facility Data'!J120),"",'Facility Data'!J120)</f>
        <v/>
      </c>
    </row>
    <row r="121" spans="1:19" x14ac:dyDescent="0.2">
      <c r="A121" s="30" t="str">
        <f>IF(NOT(ISBLANK('Facility Data'!$A121)),'Facility Data'!$F$5,"")</f>
        <v/>
      </c>
      <c r="B121" s="30" t="str">
        <f>IF(NOT(ISBLANK('Facility Data'!$A121)),TIDcd,"")</f>
        <v/>
      </c>
      <c r="C121" s="30" t="str">
        <f>IF(NOT(ISBLANK('Facility Data'!$A121)),TpcNm,"")</f>
        <v/>
      </c>
      <c r="D121" s="30" t="str">
        <f>IF(NOT(ISBLANK('Facility Data'!$A121)),'Facility Data'!$F$6,"")</f>
        <v/>
      </c>
      <c r="E121" s="30" t="str">
        <f>IF(ISBLANK('Facility Data'!A121),"",IF('Facility Data'!A121&gt;89,89,'Facility Data'!A121))</f>
        <v/>
      </c>
      <c r="F121" s="31" t="str">
        <f t="shared" ca="1" si="13"/>
        <v/>
      </c>
      <c r="G121" s="30" t="str">
        <f>IF(ISTEXT('Facility Data'!B121),'Facility Data'!B121,"")</f>
        <v/>
      </c>
      <c r="H121" s="30" t="str">
        <f t="shared" si="7"/>
        <v/>
      </c>
      <c r="I121" s="30" t="str">
        <f>IF(ISTEXT('Facility Data'!D121),'Facility Data'!D121,"")</f>
        <v/>
      </c>
      <c r="J121" s="30" t="str">
        <f t="shared" si="8"/>
        <v/>
      </c>
      <c r="K121" s="30" t="str">
        <f t="shared" si="9"/>
        <v/>
      </c>
      <c r="L121" s="30" t="str">
        <f>IF(ISTEXT('Facility Data'!F121),'Facility Data'!F121,"")</f>
        <v/>
      </c>
      <c r="M121" s="32" t="str">
        <f t="shared" si="10"/>
        <v/>
      </c>
      <c r="N121" s="30" t="str">
        <f>IF(ISBLANK('Facility Data'!G121),"",'Facility Data'!G121)</f>
        <v/>
      </c>
      <c r="O121" s="32" t="str">
        <f t="shared" si="11"/>
        <v/>
      </c>
      <c r="P121" s="30" t="str">
        <f t="shared" si="12"/>
        <v/>
      </c>
      <c r="Q121" s="33" t="str">
        <f>IF(ISBLANK('Facility Data'!H121),"",'Facility Data'!H121)</f>
        <v/>
      </c>
      <c r="R121" s="30" t="str">
        <f>IF(ISBLANK('Facility Data'!I121),"",'Facility Data'!I121)</f>
        <v>N/A</v>
      </c>
      <c r="S121" s="30" t="str">
        <f>IF(ISBLANK('Facility Data'!J121),"",'Facility Data'!J121)</f>
        <v/>
      </c>
    </row>
    <row r="122" spans="1:19" x14ac:dyDescent="0.2">
      <c r="A122" s="30" t="str">
        <f>IF(NOT(ISBLANK('Facility Data'!$A122)),'Facility Data'!$F$5,"")</f>
        <v/>
      </c>
      <c r="B122" s="30" t="str">
        <f>IF(NOT(ISBLANK('Facility Data'!$A122)),TIDcd,"")</f>
        <v/>
      </c>
      <c r="C122" s="30" t="str">
        <f>IF(NOT(ISBLANK('Facility Data'!$A122)),TpcNm,"")</f>
        <v/>
      </c>
      <c r="D122" s="30" t="str">
        <f>IF(NOT(ISBLANK('Facility Data'!$A122)),'Facility Data'!$F$6,"")</f>
        <v/>
      </c>
      <c r="E122" s="30" t="str">
        <f>IF(ISBLANK('Facility Data'!A122),"",IF('Facility Data'!A122&gt;89,89,'Facility Data'!A122))</f>
        <v/>
      </c>
      <c r="F122" s="31" t="str">
        <f t="shared" ca="1" si="13"/>
        <v/>
      </c>
      <c r="G122" s="30" t="str">
        <f>IF(ISTEXT('Facility Data'!B122),'Facility Data'!B122,"")</f>
        <v/>
      </c>
      <c r="H122" s="30" t="str">
        <f t="shared" si="7"/>
        <v/>
      </c>
      <c r="I122" s="30" t="str">
        <f>IF(ISTEXT('Facility Data'!D122),'Facility Data'!D122,"")</f>
        <v/>
      </c>
      <c r="J122" s="30" t="str">
        <f t="shared" si="8"/>
        <v/>
      </c>
      <c r="K122" s="30" t="str">
        <f t="shared" si="9"/>
        <v/>
      </c>
      <c r="L122" s="30" t="str">
        <f>IF(ISTEXT('Facility Data'!F122),'Facility Data'!F122,"")</f>
        <v/>
      </c>
      <c r="M122" s="32" t="str">
        <f t="shared" si="10"/>
        <v/>
      </c>
      <c r="N122" s="30" t="str">
        <f>IF(ISBLANK('Facility Data'!G122),"",'Facility Data'!G122)</f>
        <v/>
      </c>
      <c r="O122" s="32" t="str">
        <f t="shared" si="11"/>
        <v/>
      </c>
      <c r="P122" s="30" t="str">
        <f t="shared" si="12"/>
        <v/>
      </c>
      <c r="Q122" s="33" t="str">
        <f>IF(ISBLANK('Facility Data'!H122),"",'Facility Data'!H122)</f>
        <v/>
      </c>
      <c r="R122" s="30" t="str">
        <f>IF(ISBLANK('Facility Data'!I122),"",'Facility Data'!I122)</f>
        <v>N/A</v>
      </c>
      <c r="S122" s="30" t="str">
        <f>IF(ISBLANK('Facility Data'!J122),"",'Facility Data'!J122)</f>
        <v/>
      </c>
    </row>
    <row r="123" spans="1:19" x14ac:dyDescent="0.2">
      <c r="A123" s="30" t="str">
        <f>IF(NOT(ISBLANK('Facility Data'!$A123)),'Facility Data'!$F$5,"")</f>
        <v/>
      </c>
      <c r="B123" s="30" t="str">
        <f>IF(NOT(ISBLANK('Facility Data'!$A123)),TIDcd,"")</f>
        <v/>
      </c>
      <c r="C123" s="30" t="str">
        <f>IF(NOT(ISBLANK('Facility Data'!$A123)),TpcNm,"")</f>
        <v/>
      </c>
      <c r="D123" s="30" t="str">
        <f>IF(NOT(ISBLANK('Facility Data'!$A123)),'Facility Data'!$F$6,"")</f>
        <v/>
      </c>
      <c r="E123" s="30" t="str">
        <f>IF(ISBLANK('Facility Data'!A123),"",IF('Facility Data'!A123&gt;89,89,'Facility Data'!A123))</f>
        <v/>
      </c>
      <c r="F123" s="31" t="str">
        <f t="shared" ca="1" si="13"/>
        <v/>
      </c>
      <c r="G123" s="30" t="str">
        <f>IF(ISTEXT('Facility Data'!B123),'Facility Data'!B123,"")</f>
        <v/>
      </c>
      <c r="H123" s="30" t="str">
        <f t="shared" si="7"/>
        <v/>
      </c>
      <c r="I123" s="30" t="str">
        <f>IF(ISTEXT('Facility Data'!D123),'Facility Data'!D123,"")</f>
        <v/>
      </c>
      <c r="J123" s="30" t="str">
        <f t="shared" si="8"/>
        <v/>
      </c>
      <c r="K123" s="30" t="str">
        <f t="shared" si="9"/>
        <v/>
      </c>
      <c r="L123" s="30" t="str">
        <f>IF(ISTEXT('Facility Data'!F123),'Facility Data'!F123,"")</f>
        <v/>
      </c>
      <c r="M123" s="32" t="str">
        <f t="shared" si="10"/>
        <v/>
      </c>
      <c r="N123" s="30" t="str">
        <f>IF(ISBLANK('Facility Data'!G123),"",'Facility Data'!G123)</f>
        <v/>
      </c>
      <c r="O123" s="32" t="str">
        <f t="shared" si="11"/>
        <v/>
      </c>
      <c r="P123" s="30" t="str">
        <f t="shared" si="12"/>
        <v/>
      </c>
      <c r="Q123" s="33" t="str">
        <f>IF(ISBLANK('Facility Data'!H123),"",'Facility Data'!H123)</f>
        <v/>
      </c>
      <c r="R123" s="30" t="str">
        <f>IF(ISBLANK('Facility Data'!I123),"",'Facility Data'!I123)</f>
        <v>N/A</v>
      </c>
      <c r="S123" s="30" t="str">
        <f>IF(ISBLANK('Facility Data'!J123),"",'Facility Data'!J123)</f>
        <v/>
      </c>
    </row>
    <row r="124" spans="1:19" x14ac:dyDescent="0.2">
      <c r="A124" s="30" t="str">
        <f>IF(NOT(ISBLANK('Facility Data'!$A124)),'Facility Data'!$F$5,"")</f>
        <v/>
      </c>
      <c r="B124" s="30" t="str">
        <f>IF(NOT(ISBLANK('Facility Data'!$A124)),TIDcd,"")</f>
        <v/>
      </c>
      <c r="C124" s="30" t="str">
        <f>IF(NOT(ISBLANK('Facility Data'!$A124)),TpcNm,"")</f>
        <v/>
      </c>
      <c r="D124" s="30" t="str">
        <f>IF(NOT(ISBLANK('Facility Data'!$A124)),'Facility Data'!$F$6,"")</f>
        <v/>
      </c>
      <c r="E124" s="30" t="str">
        <f>IF(ISBLANK('Facility Data'!A124),"",IF('Facility Data'!A124&gt;89,89,'Facility Data'!A124))</f>
        <v/>
      </c>
      <c r="F124" s="31" t="str">
        <f t="shared" ca="1" si="13"/>
        <v/>
      </c>
      <c r="G124" s="30" t="str">
        <f>IF(ISTEXT('Facility Data'!B124),'Facility Data'!B124,"")</f>
        <v/>
      </c>
      <c r="H124" s="30" t="str">
        <f t="shared" si="7"/>
        <v/>
      </c>
      <c r="I124" s="30" t="str">
        <f>IF(ISTEXT('Facility Data'!D124),'Facility Data'!D124,"")</f>
        <v/>
      </c>
      <c r="J124" s="30" t="str">
        <f t="shared" si="8"/>
        <v/>
      </c>
      <c r="K124" s="30" t="str">
        <f t="shared" si="9"/>
        <v/>
      </c>
      <c r="L124" s="30" t="str">
        <f>IF(ISTEXT('Facility Data'!F124),'Facility Data'!F124,"")</f>
        <v/>
      </c>
      <c r="M124" s="32" t="str">
        <f t="shared" si="10"/>
        <v/>
      </c>
      <c r="N124" s="30" t="str">
        <f>IF(ISBLANK('Facility Data'!G124),"",'Facility Data'!G124)</f>
        <v/>
      </c>
      <c r="O124" s="32" t="str">
        <f t="shared" si="11"/>
        <v/>
      </c>
      <c r="P124" s="30" t="str">
        <f t="shared" si="12"/>
        <v/>
      </c>
      <c r="Q124" s="33" t="str">
        <f>IF(ISBLANK('Facility Data'!H124),"",'Facility Data'!H124)</f>
        <v/>
      </c>
      <c r="R124" s="30" t="str">
        <f>IF(ISBLANK('Facility Data'!I124),"",'Facility Data'!I124)</f>
        <v>N/A</v>
      </c>
      <c r="S124" s="30" t="str">
        <f>IF(ISBLANK('Facility Data'!J124),"",'Facility Data'!J124)</f>
        <v/>
      </c>
    </row>
    <row r="125" spans="1:19" x14ac:dyDescent="0.2">
      <c r="A125" s="30" t="str">
        <f>IF(NOT(ISBLANK('Facility Data'!$A125)),'Facility Data'!$F$5,"")</f>
        <v/>
      </c>
      <c r="B125" s="30" t="str">
        <f>IF(NOT(ISBLANK('Facility Data'!$A125)),TIDcd,"")</f>
        <v/>
      </c>
      <c r="C125" s="30" t="str">
        <f>IF(NOT(ISBLANK('Facility Data'!$A125)),TpcNm,"")</f>
        <v/>
      </c>
      <c r="D125" s="30" t="str">
        <f>IF(NOT(ISBLANK('Facility Data'!$A125)),'Facility Data'!$F$6,"")</f>
        <v/>
      </c>
      <c r="E125" s="30" t="str">
        <f>IF(ISBLANK('Facility Data'!A125),"",IF('Facility Data'!A125&gt;89,89,'Facility Data'!A125))</f>
        <v/>
      </c>
      <c r="F125" s="31" t="str">
        <f t="shared" ca="1" si="13"/>
        <v/>
      </c>
      <c r="G125" s="30" t="str">
        <f>IF(ISTEXT('Facility Data'!B125),'Facility Data'!B125,"")</f>
        <v/>
      </c>
      <c r="H125" s="30" t="str">
        <f t="shared" si="7"/>
        <v/>
      </c>
      <c r="I125" s="30" t="str">
        <f>IF(ISTEXT('Facility Data'!D125),'Facility Data'!D125,"")</f>
        <v/>
      </c>
      <c r="J125" s="30" t="str">
        <f t="shared" si="8"/>
        <v/>
      </c>
      <c r="K125" s="30" t="str">
        <f t="shared" si="9"/>
        <v/>
      </c>
      <c r="L125" s="30" t="str">
        <f>IF(ISTEXT('Facility Data'!F125),'Facility Data'!F125,"")</f>
        <v/>
      </c>
      <c r="M125" s="32" t="str">
        <f t="shared" si="10"/>
        <v/>
      </c>
      <c r="N125" s="30" t="str">
        <f>IF(ISBLANK('Facility Data'!G125),"",'Facility Data'!G125)</f>
        <v/>
      </c>
      <c r="O125" s="32" t="str">
        <f t="shared" si="11"/>
        <v/>
      </c>
      <c r="P125" s="30" t="str">
        <f t="shared" si="12"/>
        <v/>
      </c>
      <c r="Q125" s="33" t="str">
        <f>IF(ISBLANK('Facility Data'!H125),"",'Facility Data'!H125)</f>
        <v/>
      </c>
      <c r="R125" s="30" t="str">
        <f>IF(ISBLANK('Facility Data'!I125),"",'Facility Data'!I125)</f>
        <v>N/A</v>
      </c>
      <c r="S125" s="30" t="str">
        <f>IF(ISBLANK('Facility Data'!J125),"",'Facility Data'!J125)</f>
        <v/>
      </c>
    </row>
    <row r="126" spans="1:19" x14ac:dyDescent="0.2">
      <c r="A126" s="30" t="str">
        <f>IF(NOT(ISBLANK('Facility Data'!$A126)),'Facility Data'!$F$5,"")</f>
        <v/>
      </c>
      <c r="B126" s="30" t="str">
        <f>IF(NOT(ISBLANK('Facility Data'!$A126)),TIDcd,"")</f>
        <v/>
      </c>
      <c r="C126" s="30" t="str">
        <f>IF(NOT(ISBLANK('Facility Data'!$A126)),TpcNm,"")</f>
        <v/>
      </c>
      <c r="D126" s="30" t="str">
        <f>IF(NOT(ISBLANK('Facility Data'!$A126)),'Facility Data'!$F$6,"")</f>
        <v/>
      </c>
      <c r="E126" s="30" t="str">
        <f>IF(ISBLANK('Facility Data'!A126),"",IF('Facility Data'!A126&gt;89,89,'Facility Data'!A126))</f>
        <v/>
      </c>
      <c r="F126" s="31" t="str">
        <f t="shared" ca="1" si="13"/>
        <v/>
      </c>
      <c r="G126" s="30" t="str">
        <f>IF(ISTEXT('Facility Data'!B126),'Facility Data'!B126,"")</f>
        <v/>
      </c>
      <c r="H126" s="30" t="str">
        <f t="shared" si="7"/>
        <v/>
      </c>
      <c r="I126" s="30" t="str">
        <f>IF(ISTEXT('Facility Data'!D126),'Facility Data'!D126,"")</f>
        <v/>
      </c>
      <c r="J126" s="30" t="str">
        <f t="shared" si="8"/>
        <v/>
      </c>
      <c r="K126" s="30" t="str">
        <f t="shared" si="9"/>
        <v/>
      </c>
      <c r="L126" s="30" t="str">
        <f>IF(ISTEXT('Facility Data'!F126),'Facility Data'!F126,"")</f>
        <v/>
      </c>
      <c r="M126" s="32" t="str">
        <f t="shared" si="10"/>
        <v/>
      </c>
      <c r="N126" s="30" t="str">
        <f>IF(ISBLANK('Facility Data'!G126),"",'Facility Data'!G126)</f>
        <v/>
      </c>
      <c r="O126" s="32" t="str">
        <f t="shared" si="11"/>
        <v/>
      </c>
      <c r="P126" s="30" t="str">
        <f t="shared" si="12"/>
        <v/>
      </c>
      <c r="Q126" s="33" t="str">
        <f>IF(ISBLANK('Facility Data'!H126),"",'Facility Data'!H126)</f>
        <v/>
      </c>
      <c r="R126" s="30" t="str">
        <f>IF(ISBLANK('Facility Data'!I126),"",'Facility Data'!I126)</f>
        <v>N/A</v>
      </c>
      <c r="S126" s="30" t="str">
        <f>IF(ISBLANK('Facility Data'!J126),"",'Facility Data'!J126)</f>
        <v/>
      </c>
    </row>
    <row r="127" spans="1:19" x14ac:dyDescent="0.2">
      <c r="A127" s="30" t="str">
        <f>IF(NOT(ISBLANK('Facility Data'!$A127)),'Facility Data'!$F$5,"")</f>
        <v/>
      </c>
      <c r="B127" s="30" t="str">
        <f>IF(NOT(ISBLANK('Facility Data'!$A127)),TIDcd,"")</f>
        <v/>
      </c>
      <c r="C127" s="30" t="str">
        <f>IF(NOT(ISBLANK('Facility Data'!$A127)),TpcNm,"")</f>
        <v/>
      </c>
      <c r="D127" s="30" t="str">
        <f>IF(NOT(ISBLANK('Facility Data'!$A127)),'Facility Data'!$F$6,"")</f>
        <v/>
      </c>
      <c r="E127" s="30" t="str">
        <f>IF(ISBLANK('Facility Data'!A127),"",IF('Facility Data'!A127&gt;89,89,'Facility Data'!A127))</f>
        <v/>
      </c>
      <c r="F127" s="31" t="str">
        <f t="shared" ca="1" si="13"/>
        <v/>
      </c>
      <c r="G127" s="30" t="str">
        <f>IF(ISTEXT('Facility Data'!B127),'Facility Data'!B127,"")</f>
        <v/>
      </c>
      <c r="H127" s="30" t="str">
        <f t="shared" si="7"/>
        <v/>
      </c>
      <c r="I127" s="30" t="str">
        <f>IF(ISTEXT('Facility Data'!D127),'Facility Data'!D127,"")</f>
        <v/>
      </c>
      <c r="J127" s="30" t="str">
        <f t="shared" si="8"/>
        <v/>
      </c>
      <c r="K127" s="30" t="str">
        <f t="shared" si="9"/>
        <v/>
      </c>
      <c r="L127" s="30" t="str">
        <f>IF(ISTEXT('Facility Data'!F127),'Facility Data'!F127,"")</f>
        <v/>
      </c>
      <c r="M127" s="32" t="str">
        <f t="shared" si="10"/>
        <v/>
      </c>
      <c r="N127" s="30" t="str">
        <f>IF(ISBLANK('Facility Data'!G127),"",'Facility Data'!G127)</f>
        <v/>
      </c>
      <c r="O127" s="32" t="str">
        <f t="shared" si="11"/>
        <v/>
      </c>
      <c r="P127" s="30" t="str">
        <f t="shared" si="12"/>
        <v/>
      </c>
      <c r="Q127" s="33" t="str">
        <f>IF(ISBLANK('Facility Data'!H127),"",'Facility Data'!H127)</f>
        <v/>
      </c>
      <c r="R127" s="30" t="str">
        <f>IF(ISBLANK('Facility Data'!I127),"",'Facility Data'!I127)</f>
        <v>N/A</v>
      </c>
      <c r="S127" s="30" t="str">
        <f>IF(ISBLANK('Facility Data'!J127),"",'Facility Data'!J127)</f>
        <v/>
      </c>
    </row>
    <row r="128" spans="1:19" x14ac:dyDescent="0.2">
      <c r="A128" s="30" t="str">
        <f>IF(NOT(ISBLANK('Facility Data'!$A128)),'Facility Data'!$F$5,"")</f>
        <v/>
      </c>
      <c r="B128" s="30" t="str">
        <f>IF(NOT(ISBLANK('Facility Data'!$A128)),TIDcd,"")</f>
        <v/>
      </c>
      <c r="C128" s="30" t="str">
        <f>IF(NOT(ISBLANK('Facility Data'!$A128)),TpcNm,"")</f>
        <v/>
      </c>
      <c r="D128" s="30" t="str">
        <f>IF(NOT(ISBLANK('Facility Data'!$A128)),'Facility Data'!$F$6,"")</f>
        <v/>
      </c>
      <c r="E128" s="30" t="str">
        <f>IF(ISBLANK('Facility Data'!A128),"",IF('Facility Data'!A128&gt;89,89,'Facility Data'!A128))</f>
        <v/>
      </c>
      <c r="F128" s="31" t="str">
        <f t="shared" ca="1" si="13"/>
        <v/>
      </c>
      <c r="G128" s="30" t="str">
        <f>IF(ISTEXT('Facility Data'!B128),'Facility Data'!B128,"")</f>
        <v/>
      </c>
      <c r="H128" s="30" t="str">
        <f t="shared" si="7"/>
        <v/>
      </c>
      <c r="I128" s="30" t="str">
        <f>IF(ISTEXT('Facility Data'!D128),'Facility Data'!D128,"")</f>
        <v/>
      </c>
      <c r="J128" s="30" t="str">
        <f t="shared" si="8"/>
        <v/>
      </c>
      <c r="K128" s="30" t="str">
        <f t="shared" si="9"/>
        <v/>
      </c>
      <c r="L128" s="30" t="str">
        <f>IF(ISTEXT('Facility Data'!F128),'Facility Data'!F128,"")</f>
        <v/>
      </c>
      <c r="M128" s="32" t="str">
        <f t="shared" si="10"/>
        <v/>
      </c>
      <c r="N128" s="30" t="str">
        <f>IF(ISBLANK('Facility Data'!G128),"",'Facility Data'!G128)</f>
        <v/>
      </c>
      <c r="O128" s="32" t="str">
        <f t="shared" si="11"/>
        <v/>
      </c>
      <c r="P128" s="30" t="str">
        <f t="shared" si="12"/>
        <v/>
      </c>
      <c r="Q128" s="33" t="str">
        <f>IF(ISBLANK('Facility Data'!H128),"",'Facility Data'!H128)</f>
        <v/>
      </c>
      <c r="R128" s="30" t="str">
        <f>IF(ISBLANK('Facility Data'!I128),"",'Facility Data'!I128)</f>
        <v>N/A</v>
      </c>
      <c r="S128" s="30" t="str">
        <f>IF(ISBLANK('Facility Data'!J128),"",'Facility Data'!J128)</f>
        <v/>
      </c>
    </row>
    <row r="129" spans="1:19" x14ac:dyDescent="0.2">
      <c r="A129" s="30" t="str">
        <f>IF(NOT(ISBLANK('Facility Data'!$A129)),'Facility Data'!$F$5,"")</f>
        <v/>
      </c>
      <c r="B129" s="30" t="str">
        <f>IF(NOT(ISBLANK('Facility Data'!$A129)),TIDcd,"")</f>
        <v/>
      </c>
      <c r="C129" s="30" t="str">
        <f>IF(NOT(ISBLANK('Facility Data'!$A129)),TpcNm,"")</f>
        <v/>
      </c>
      <c r="D129" s="30" t="str">
        <f>IF(NOT(ISBLANK('Facility Data'!$A129)),'Facility Data'!$F$6,"")</f>
        <v/>
      </c>
      <c r="E129" s="30" t="str">
        <f>IF(ISBLANK('Facility Data'!A129),"",IF('Facility Data'!A129&gt;89,89,'Facility Data'!A129))</f>
        <v/>
      </c>
      <c r="F129" s="31" t="str">
        <f t="shared" ca="1" si="13"/>
        <v/>
      </c>
      <c r="G129" s="30" t="str">
        <f>IF(ISTEXT('Facility Data'!B129),'Facility Data'!B129,"")</f>
        <v/>
      </c>
      <c r="H129" s="30" t="str">
        <f t="shared" si="7"/>
        <v/>
      </c>
      <c r="I129" s="30" t="str">
        <f>IF(ISTEXT('Facility Data'!D129),'Facility Data'!D129,"")</f>
        <v/>
      </c>
      <c r="J129" s="30" t="str">
        <f t="shared" si="8"/>
        <v/>
      </c>
      <c r="K129" s="30" t="str">
        <f t="shared" si="9"/>
        <v/>
      </c>
      <c r="L129" s="30" t="str">
        <f>IF(ISTEXT('Facility Data'!F129),'Facility Data'!F129,"")</f>
        <v/>
      </c>
      <c r="M129" s="32" t="str">
        <f t="shared" si="10"/>
        <v/>
      </c>
      <c r="N129" s="30" t="str">
        <f>IF(ISBLANK('Facility Data'!G129),"",'Facility Data'!G129)</f>
        <v/>
      </c>
      <c r="O129" s="32" t="str">
        <f t="shared" si="11"/>
        <v/>
      </c>
      <c r="P129" s="30" t="str">
        <f t="shared" si="12"/>
        <v/>
      </c>
      <c r="Q129" s="33" t="str">
        <f>IF(ISBLANK('Facility Data'!H129),"",'Facility Data'!H129)</f>
        <v/>
      </c>
      <c r="R129" s="30" t="str">
        <f>IF(ISBLANK('Facility Data'!I129),"",'Facility Data'!I129)</f>
        <v>N/A</v>
      </c>
      <c r="S129" s="30" t="str">
        <f>IF(ISBLANK('Facility Data'!J129),"",'Facility Data'!J129)</f>
        <v/>
      </c>
    </row>
    <row r="130" spans="1:19" x14ac:dyDescent="0.2">
      <c r="A130" s="30" t="str">
        <f>IF(NOT(ISBLANK('Facility Data'!$A130)),'Facility Data'!$F$5,"")</f>
        <v/>
      </c>
      <c r="B130" s="30" t="str">
        <f>IF(NOT(ISBLANK('Facility Data'!$A130)),TIDcd,"")</f>
        <v/>
      </c>
      <c r="C130" s="30" t="str">
        <f>IF(NOT(ISBLANK('Facility Data'!$A130)),TpcNm,"")</f>
        <v/>
      </c>
      <c r="D130" s="30" t="str">
        <f>IF(NOT(ISBLANK('Facility Data'!$A130)),'Facility Data'!$F$6,"")</f>
        <v/>
      </c>
      <c r="E130" s="30" t="str">
        <f>IF(ISBLANK('Facility Data'!A130),"",IF('Facility Data'!A130&gt;89,89,'Facility Data'!A130))</f>
        <v/>
      </c>
      <c r="F130" s="31" t="str">
        <f t="shared" ca="1" si="13"/>
        <v/>
      </c>
      <c r="G130" s="30" t="str">
        <f>IF(ISTEXT('Facility Data'!B130),'Facility Data'!B130,"")</f>
        <v/>
      </c>
      <c r="H130" s="30" t="str">
        <f t="shared" si="7"/>
        <v/>
      </c>
      <c r="I130" s="30" t="str">
        <f>IF(ISTEXT('Facility Data'!D130),'Facility Data'!D130,"")</f>
        <v/>
      </c>
      <c r="J130" s="30" t="str">
        <f t="shared" si="8"/>
        <v/>
      </c>
      <c r="K130" s="30" t="str">
        <f t="shared" si="9"/>
        <v/>
      </c>
      <c r="L130" s="30" t="str">
        <f>IF(ISTEXT('Facility Data'!F130),'Facility Data'!F130,"")</f>
        <v/>
      </c>
      <c r="M130" s="32" t="str">
        <f t="shared" si="10"/>
        <v/>
      </c>
      <c r="N130" s="30" t="str">
        <f>IF(ISBLANK('Facility Data'!G130),"",'Facility Data'!G130)</f>
        <v/>
      </c>
      <c r="O130" s="32" t="str">
        <f t="shared" si="11"/>
        <v/>
      </c>
      <c r="P130" s="30" t="str">
        <f t="shared" si="12"/>
        <v/>
      </c>
      <c r="Q130" s="33" t="str">
        <f>IF(ISBLANK('Facility Data'!H130),"",'Facility Data'!H130)</f>
        <v/>
      </c>
      <c r="R130" s="30" t="str">
        <f>IF(ISBLANK('Facility Data'!I130),"",'Facility Data'!I130)</f>
        <v>N/A</v>
      </c>
      <c r="S130" s="30" t="str">
        <f>IF(ISBLANK('Facility Data'!J130),"",'Facility Data'!J130)</f>
        <v/>
      </c>
    </row>
    <row r="131" spans="1:19" x14ac:dyDescent="0.2">
      <c r="A131" s="30" t="str">
        <f>IF(NOT(ISBLANK('Facility Data'!$A131)),'Facility Data'!$F$5,"")</f>
        <v/>
      </c>
      <c r="B131" s="30" t="str">
        <f>IF(NOT(ISBLANK('Facility Data'!$A131)),TIDcd,"")</f>
        <v/>
      </c>
      <c r="C131" s="30" t="str">
        <f>IF(NOT(ISBLANK('Facility Data'!$A131)),TpcNm,"")</f>
        <v/>
      </c>
      <c r="D131" s="30" t="str">
        <f>IF(NOT(ISBLANK('Facility Data'!$A131)),'Facility Data'!$F$6,"")</f>
        <v/>
      </c>
      <c r="E131" s="30" t="str">
        <f>IF(ISBLANK('Facility Data'!A131),"",IF('Facility Data'!A131&gt;89,89,'Facility Data'!A131))</f>
        <v/>
      </c>
      <c r="F131" s="31" t="str">
        <f t="shared" ca="1" si="13"/>
        <v/>
      </c>
      <c r="G131" s="30" t="str">
        <f>IF(ISTEXT('Facility Data'!B131),'Facility Data'!B131,"")</f>
        <v/>
      </c>
      <c r="H131" s="30" t="str">
        <f t="shared" si="7"/>
        <v/>
      </c>
      <c r="I131" s="30" t="str">
        <f>IF(ISTEXT('Facility Data'!D131),'Facility Data'!D131,"")</f>
        <v/>
      </c>
      <c r="J131" s="30" t="str">
        <f t="shared" si="8"/>
        <v/>
      </c>
      <c r="K131" s="30" t="str">
        <f t="shared" si="9"/>
        <v/>
      </c>
      <c r="L131" s="30" t="str">
        <f>IF(ISTEXT('Facility Data'!F131),'Facility Data'!F131,"")</f>
        <v/>
      </c>
      <c r="M131" s="32" t="str">
        <f t="shared" si="10"/>
        <v/>
      </c>
      <c r="N131" s="30" t="str">
        <f>IF(ISBLANK('Facility Data'!G131),"",'Facility Data'!G131)</f>
        <v/>
      </c>
      <c r="O131" s="32" t="str">
        <f t="shared" si="11"/>
        <v/>
      </c>
      <c r="P131" s="30" t="str">
        <f t="shared" si="12"/>
        <v/>
      </c>
      <c r="Q131" s="33" t="str">
        <f>IF(ISBLANK('Facility Data'!H131),"",'Facility Data'!H131)</f>
        <v/>
      </c>
      <c r="R131" s="30" t="str">
        <f>IF(ISBLANK('Facility Data'!I131),"",'Facility Data'!I131)</f>
        <v>N/A</v>
      </c>
      <c r="S131" s="30" t="str">
        <f>IF(ISBLANK('Facility Data'!J131),"",'Facility Data'!J131)</f>
        <v/>
      </c>
    </row>
    <row r="132" spans="1:19" x14ac:dyDescent="0.2">
      <c r="A132" s="30" t="str">
        <f>IF(NOT(ISBLANK('Facility Data'!$A132)),'Facility Data'!$F$5,"")</f>
        <v/>
      </c>
      <c r="B132" s="30" t="str">
        <f>IF(NOT(ISBLANK('Facility Data'!$A132)),TIDcd,"")</f>
        <v/>
      </c>
      <c r="C132" s="30" t="str">
        <f>IF(NOT(ISBLANK('Facility Data'!$A132)),TpcNm,"")</f>
        <v/>
      </c>
      <c r="D132" s="30" t="str">
        <f>IF(NOT(ISBLANK('Facility Data'!$A132)),'Facility Data'!$F$6,"")</f>
        <v/>
      </c>
      <c r="E132" s="30" t="str">
        <f>IF(ISBLANK('Facility Data'!A132),"",IF('Facility Data'!A132&gt;89,89,'Facility Data'!A132))</f>
        <v/>
      </c>
      <c r="F132" s="31" t="str">
        <f t="shared" ca="1" si="13"/>
        <v/>
      </c>
      <c r="G132" s="30" t="str">
        <f>IF(ISTEXT('Facility Data'!B132),'Facility Data'!B132,"")</f>
        <v/>
      </c>
      <c r="H132" s="30" t="str">
        <f t="shared" si="7"/>
        <v/>
      </c>
      <c r="I132" s="30" t="str">
        <f>IF(ISTEXT('Facility Data'!D132),'Facility Data'!D132,"")</f>
        <v/>
      </c>
      <c r="J132" s="30" t="str">
        <f t="shared" si="8"/>
        <v/>
      </c>
      <c r="K132" s="30" t="str">
        <f t="shared" si="9"/>
        <v/>
      </c>
      <c r="L132" s="30" t="str">
        <f>IF(ISTEXT('Facility Data'!F132),'Facility Data'!F132,"")</f>
        <v/>
      </c>
      <c r="M132" s="32" t="str">
        <f t="shared" si="10"/>
        <v/>
      </c>
      <c r="N132" s="30" t="str">
        <f>IF(ISBLANK('Facility Data'!G132),"",'Facility Data'!G132)</f>
        <v/>
      </c>
      <c r="O132" s="32" t="str">
        <f t="shared" si="11"/>
        <v/>
      </c>
      <c r="P132" s="30" t="str">
        <f t="shared" si="12"/>
        <v/>
      </c>
      <c r="Q132" s="33" t="str">
        <f>IF(ISBLANK('Facility Data'!H132),"",'Facility Data'!H132)</f>
        <v/>
      </c>
      <c r="R132" s="30" t="str">
        <f>IF(ISBLANK('Facility Data'!I132),"",'Facility Data'!I132)</f>
        <v>N/A</v>
      </c>
      <c r="S132" s="30" t="str">
        <f>IF(ISBLANK('Facility Data'!J132),"",'Facility Data'!J132)</f>
        <v/>
      </c>
    </row>
    <row r="133" spans="1:19" x14ac:dyDescent="0.2">
      <c r="A133" s="30" t="str">
        <f>IF(NOT(ISBLANK('Facility Data'!$A133)),'Facility Data'!$F$5,"")</f>
        <v/>
      </c>
      <c r="B133" s="30" t="str">
        <f>IF(NOT(ISBLANK('Facility Data'!$A133)),TIDcd,"")</f>
        <v/>
      </c>
      <c r="C133" s="30" t="str">
        <f>IF(NOT(ISBLANK('Facility Data'!$A133)),TpcNm,"")</f>
        <v/>
      </c>
      <c r="D133" s="30" t="str">
        <f>IF(NOT(ISBLANK('Facility Data'!$A133)),'Facility Data'!$F$6,"")</f>
        <v/>
      </c>
      <c r="E133" s="30" t="str">
        <f>IF(ISBLANK('Facility Data'!A133),"",IF('Facility Data'!A133&gt;89,89,'Facility Data'!A133))</f>
        <v/>
      </c>
      <c r="F133" s="31" t="str">
        <f t="shared" ca="1" si="13"/>
        <v/>
      </c>
      <c r="G133" s="30" t="str">
        <f>IF(ISTEXT('Facility Data'!B133),'Facility Data'!B133,"")</f>
        <v/>
      </c>
      <c r="H133" s="30" t="str">
        <f t="shared" si="7"/>
        <v/>
      </c>
      <c r="I133" s="30" t="str">
        <f>IF(ISTEXT('Facility Data'!D133),'Facility Data'!D133,"")</f>
        <v/>
      </c>
      <c r="J133" s="30" t="str">
        <f t="shared" si="8"/>
        <v/>
      </c>
      <c r="K133" s="30" t="str">
        <f t="shared" si="9"/>
        <v/>
      </c>
      <c r="L133" s="30" t="str">
        <f>IF(ISTEXT('Facility Data'!F133),'Facility Data'!F133,"")</f>
        <v/>
      </c>
      <c r="M133" s="32" t="str">
        <f t="shared" si="10"/>
        <v/>
      </c>
      <c r="N133" s="30" t="str">
        <f>IF(ISBLANK('Facility Data'!G133),"",'Facility Data'!G133)</f>
        <v/>
      </c>
      <c r="O133" s="32" t="str">
        <f t="shared" si="11"/>
        <v/>
      </c>
      <c r="P133" s="30" t="str">
        <f t="shared" si="12"/>
        <v/>
      </c>
      <c r="Q133" s="33" t="str">
        <f>IF(ISBLANK('Facility Data'!H133),"",'Facility Data'!H133)</f>
        <v/>
      </c>
      <c r="R133" s="30" t="str">
        <f>IF(ISBLANK('Facility Data'!I133),"",'Facility Data'!I133)</f>
        <v>N/A</v>
      </c>
      <c r="S133" s="30" t="str">
        <f>IF(ISBLANK('Facility Data'!J133),"",'Facility Data'!J133)</f>
        <v/>
      </c>
    </row>
    <row r="134" spans="1:19" x14ac:dyDescent="0.2">
      <c r="A134" s="30" t="str">
        <f>IF(NOT(ISBLANK('Facility Data'!$A134)),'Facility Data'!$F$5,"")</f>
        <v/>
      </c>
      <c r="B134" s="30" t="str">
        <f>IF(NOT(ISBLANK('Facility Data'!$A134)),TIDcd,"")</f>
        <v/>
      </c>
      <c r="C134" s="30" t="str">
        <f>IF(NOT(ISBLANK('Facility Data'!$A134)),TpcNm,"")</f>
        <v/>
      </c>
      <c r="D134" s="30" t="str">
        <f>IF(NOT(ISBLANK('Facility Data'!$A134)),'Facility Data'!$F$6,"")</f>
        <v/>
      </c>
      <c r="E134" s="30" t="str">
        <f>IF(ISBLANK('Facility Data'!A134),"",IF('Facility Data'!A134&gt;89,89,'Facility Data'!A134))</f>
        <v/>
      </c>
      <c r="F134" s="31" t="str">
        <f t="shared" ca="1" si="13"/>
        <v/>
      </c>
      <c r="G134" s="30" t="str">
        <f>IF(ISTEXT('Facility Data'!B134),'Facility Data'!B134,"")</f>
        <v/>
      </c>
      <c r="H134" s="30" t="str">
        <f t="shared" si="7"/>
        <v/>
      </c>
      <c r="I134" s="30" t="str">
        <f>IF(ISTEXT('Facility Data'!D134),'Facility Data'!D134,"")</f>
        <v/>
      </c>
      <c r="J134" s="30" t="str">
        <f t="shared" si="8"/>
        <v/>
      </c>
      <c r="K134" s="30" t="str">
        <f t="shared" si="9"/>
        <v/>
      </c>
      <c r="L134" s="30" t="str">
        <f>IF(ISTEXT('Facility Data'!F134),'Facility Data'!F134,"")</f>
        <v/>
      </c>
      <c r="M134" s="32" t="str">
        <f t="shared" si="10"/>
        <v/>
      </c>
      <c r="N134" s="30" t="str">
        <f>IF(ISBLANK('Facility Data'!G134),"",'Facility Data'!G134)</f>
        <v/>
      </c>
      <c r="O134" s="32" t="str">
        <f t="shared" si="11"/>
        <v/>
      </c>
      <c r="P134" s="30" t="str">
        <f t="shared" si="12"/>
        <v/>
      </c>
      <c r="Q134" s="33" t="str">
        <f>IF(ISBLANK('Facility Data'!H134),"",'Facility Data'!H134)</f>
        <v/>
      </c>
      <c r="R134" s="30" t="str">
        <f>IF(ISBLANK('Facility Data'!I134),"",'Facility Data'!I134)</f>
        <v>N/A</v>
      </c>
      <c r="S134" s="30" t="str">
        <f>IF(ISBLANK('Facility Data'!J134),"",'Facility Data'!J134)</f>
        <v/>
      </c>
    </row>
    <row r="135" spans="1:19" x14ac:dyDescent="0.2">
      <c r="A135" s="30" t="str">
        <f>IF(NOT(ISBLANK('Facility Data'!$A135)),'Facility Data'!$F$5,"")</f>
        <v/>
      </c>
      <c r="B135" s="30" t="str">
        <f>IF(NOT(ISBLANK('Facility Data'!$A135)),TIDcd,"")</f>
        <v/>
      </c>
      <c r="C135" s="30" t="str">
        <f>IF(NOT(ISBLANK('Facility Data'!$A135)),TpcNm,"")</f>
        <v/>
      </c>
      <c r="D135" s="30" t="str">
        <f>IF(NOT(ISBLANK('Facility Data'!$A135)),'Facility Data'!$F$6,"")</f>
        <v/>
      </c>
      <c r="E135" s="30" t="str">
        <f>IF(ISBLANK('Facility Data'!A135),"",IF('Facility Data'!A135&gt;89,89,'Facility Data'!A135))</f>
        <v/>
      </c>
      <c r="F135" s="31" t="str">
        <f t="shared" ca="1" si="13"/>
        <v/>
      </c>
      <c r="G135" s="30" t="str">
        <f>IF(ISTEXT('Facility Data'!B135),'Facility Data'!B135,"")</f>
        <v/>
      </c>
      <c r="H135" s="30" t="str">
        <f t="shared" si="7"/>
        <v/>
      </c>
      <c r="I135" s="30" t="str">
        <f>IF(ISTEXT('Facility Data'!D135),'Facility Data'!D135,"")</f>
        <v/>
      </c>
      <c r="J135" s="30" t="str">
        <f t="shared" si="8"/>
        <v/>
      </c>
      <c r="K135" s="30" t="str">
        <f t="shared" si="9"/>
        <v/>
      </c>
      <c r="L135" s="30" t="str">
        <f>IF(ISTEXT('Facility Data'!F135),'Facility Data'!F135,"")</f>
        <v/>
      </c>
      <c r="M135" s="32" t="str">
        <f t="shared" si="10"/>
        <v/>
      </c>
      <c r="N135" s="30" t="str">
        <f>IF(ISBLANK('Facility Data'!G135),"",'Facility Data'!G135)</f>
        <v/>
      </c>
      <c r="O135" s="32" t="str">
        <f t="shared" si="11"/>
        <v/>
      </c>
      <c r="P135" s="30" t="str">
        <f t="shared" si="12"/>
        <v/>
      </c>
      <c r="Q135" s="33" t="str">
        <f>IF(ISBLANK('Facility Data'!H135),"",'Facility Data'!H135)</f>
        <v/>
      </c>
      <c r="R135" s="30" t="str">
        <f>IF(ISBLANK('Facility Data'!I135),"",'Facility Data'!I135)</f>
        <v>N/A</v>
      </c>
      <c r="S135" s="30" t="str">
        <f>IF(ISBLANK('Facility Data'!J135),"",'Facility Data'!J135)</f>
        <v/>
      </c>
    </row>
    <row r="136" spans="1:19" x14ac:dyDescent="0.2">
      <c r="A136" s="30" t="str">
        <f>IF(NOT(ISBLANK('Facility Data'!$A136)),'Facility Data'!$F$5,"")</f>
        <v/>
      </c>
      <c r="B136" s="30" t="str">
        <f>IF(NOT(ISBLANK('Facility Data'!$A136)),TIDcd,"")</f>
        <v/>
      </c>
      <c r="C136" s="30" t="str">
        <f>IF(NOT(ISBLANK('Facility Data'!$A136)),TpcNm,"")</f>
        <v/>
      </c>
      <c r="D136" s="30" t="str">
        <f>IF(NOT(ISBLANK('Facility Data'!$A136)),'Facility Data'!$F$6,"")</f>
        <v/>
      </c>
      <c r="E136" s="30" t="str">
        <f>IF(ISBLANK('Facility Data'!A136),"",IF('Facility Data'!A136&gt;89,89,'Facility Data'!A136))</f>
        <v/>
      </c>
      <c r="F136" s="31" t="str">
        <f t="shared" ca="1" si="13"/>
        <v/>
      </c>
      <c r="G136" s="30" t="str">
        <f>IF(ISTEXT('Facility Data'!B136),'Facility Data'!B136,"")</f>
        <v/>
      </c>
      <c r="H136" s="30" t="str">
        <f t="shared" si="7"/>
        <v/>
      </c>
      <c r="I136" s="30" t="str">
        <f>IF(ISTEXT('Facility Data'!D136),'Facility Data'!D136,"")</f>
        <v/>
      </c>
      <c r="J136" s="30" t="str">
        <f t="shared" si="8"/>
        <v/>
      </c>
      <c r="K136" s="30" t="str">
        <f t="shared" si="9"/>
        <v/>
      </c>
      <c r="L136" s="30" t="str">
        <f>IF(ISTEXT('Facility Data'!F136),'Facility Data'!F136,"")</f>
        <v/>
      </c>
      <c r="M136" s="32" t="str">
        <f t="shared" si="10"/>
        <v/>
      </c>
      <c r="N136" s="30" t="str">
        <f>IF(ISBLANK('Facility Data'!G136),"",'Facility Data'!G136)</f>
        <v/>
      </c>
      <c r="O136" s="32" t="str">
        <f t="shared" si="11"/>
        <v/>
      </c>
      <c r="P136" s="30" t="str">
        <f t="shared" si="12"/>
        <v/>
      </c>
      <c r="Q136" s="33" t="str">
        <f>IF(ISBLANK('Facility Data'!H136),"",'Facility Data'!H136)</f>
        <v/>
      </c>
      <c r="R136" s="30" t="str">
        <f>IF(ISBLANK('Facility Data'!I136),"",'Facility Data'!I136)</f>
        <v>N/A</v>
      </c>
      <c r="S136" s="30" t="str">
        <f>IF(ISBLANK('Facility Data'!J136),"",'Facility Data'!J136)</f>
        <v/>
      </c>
    </row>
    <row r="137" spans="1:19" x14ac:dyDescent="0.2">
      <c r="A137" s="30" t="str">
        <f>IF(NOT(ISBLANK('Facility Data'!$A137)),'Facility Data'!$F$5,"")</f>
        <v/>
      </c>
      <c r="B137" s="30" t="str">
        <f>IF(NOT(ISBLANK('Facility Data'!$A137)),TIDcd,"")</f>
        <v/>
      </c>
      <c r="C137" s="30" t="str">
        <f>IF(NOT(ISBLANK('Facility Data'!$A137)),TpcNm,"")</f>
        <v/>
      </c>
      <c r="D137" s="30" t="str">
        <f>IF(NOT(ISBLANK('Facility Data'!$A137)),'Facility Data'!$F$6,"")</f>
        <v/>
      </c>
      <c r="E137" s="30" t="str">
        <f>IF(ISBLANK('Facility Data'!A137),"",IF('Facility Data'!A137&gt;89,89,'Facility Data'!A137))</f>
        <v/>
      </c>
      <c r="F137" s="31" t="str">
        <f t="shared" ca="1" si="13"/>
        <v/>
      </c>
      <c r="G137" s="30" t="str">
        <f>IF(ISTEXT('Facility Data'!B137),'Facility Data'!B137,"")</f>
        <v/>
      </c>
      <c r="H137" s="30" t="str">
        <f t="shared" si="7"/>
        <v/>
      </c>
      <c r="I137" s="30" t="str">
        <f>IF(ISTEXT('Facility Data'!D137),'Facility Data'!D137,"")</f>
        <v/>
      </c>
      <c r="J137" s="30" t="str">
        <f t="shared" si="8"/>
        <v/>
      </c>
      <c r="K137" s="30" t="str">
        <f t="shared" si="9"/>
        <v/>
      </c>
      <c r="L137" s="30" t="str">
        <f>IF(ISTEXT('Facility Data'!F137),'Facility Data'!F137,"")</f>
        <v/>
      </c>
      <c r="M137" s="32" t="str">
        <f t="shared" si="10"/>
        <v/>
      </c>
      <c r="N137" s="30" t="str">
        <f>IF(ISBLANK('Facility Data'!G137),"",'Facility Data'!G137)</f>
        <v/>
      </c>
      <c r="O137" s="32" t="str">
        <f t="shared" si="11"/>
        <v/>
      </c>
      <c r="P137" s="30" t="str">
        <f t="shared" si="12"/>
        <v/>
      </c>
      <c r="Q137" s="33" t="str">
        <f>IF(ISBLANK('Facility Data'!H137),"",'Facility Data'!H137)</f>
        <v/>
      </c>
      <c r="R137" s="30" t="str">
        <f>IF(ISBLANK('Facility Data'!I137),"",'Facility Data'!I137)</f>
        <v>N/A</v>
      </c>
      <c r="S137" s="30" t="str">
        <f>IF(ISBLANK('Facility Data'!J137),"",'Facility Data'!J137)</f>
        <v/>
      </c>
    </row>
    <row r="138" spans="1:19" x14ac:dyDescent="0.2">
      <c r="A138" s="30" t="str">
        <f>IF(NOT(ISBLANK('Facility Data'!$A138)),'Facility Data'!$F$5,"")</f>
        <v/>
      </c>
      <c r="B138" s="30" t="str">
        <f>IF(NOT(ISBLANK('Facility Data'!$A138)),TIDcd,"")</f>
        <v/>
      </c>
      <c r="C138" s="30" t="str">
        <f>IF(NOT(ISBLANK('Facility Data'!$A138)),TpcNm,"")</f>
        <v/>
      </c>
      <c r="D138" s="30" t="str">
        <f>IF(NOT(ISBLANK('Facility Data'!$A138)),'Facility Data'!$F$6,"")</f>
        <v/>
      </c>
      <c r="E138" s="30" t="str">
        <f>IF(ISBLANK('Facility Data'!A138),"",IF('Facility Data'!A138&gt;89,89,'Facility Data'!A138))</f>
        <v/>
      </c>
      <c r="F138" s="31" t="str">
        <f t="shared" ca="1" si="13"/>
        <v/>
      </c>
      <c r="G138" s="30" t="str">
        <f>IF(ISTEXT('Facility Data'!B138),'Facility Data'!B138,"")</f>
        <v/>
      </c>
      <c r="H138" s="30" t="str">
        <f t="shared" si="7"/>
        <v/>
      </c>
      <c r="I138" s="30" t="str">
        <f>IF(ISTEXT('Facility Data'!D138),'Facility Data'!D138,"")</f>
        <v/>
      </c>
      <c r="J138" s="30" t="str">
        <f t="shared" si="8"/>
        <v/>
      </c>
      <c r="K138" s="30" t="str">
        <f t="shared" si="9"/>
        <v/>
      </c>
      <c r="L138" s="30" t="str">
        <f>IF(ISTEXT('Facility Data'!F138),'Facility Data'!F138,"")</f>
        <v/>
      </c>
      <c r="M138" s="32" t="str">
        <f t="shared" si="10"/>
        <v/>
      </c>
      <c r="N138" s="30" t="str">
        <f>IF(ISBLANK('Facility Data'!G138),"",'Facility Data'!G138)</f>
        <v/>
      </c>
      <c r="O138" s="32" t="str">
        <f t="shared" si="11"/>
        <v/>
      </c>
      <c r="P138" s="30" t="str">
        <f t="shared" si="12"/>
        <v/>
      </c>
      <c r="Q138" s="33" t="str">
        <f>IF(ISBLANK('Facility Data'!H138),"",'Facility Data'!H138)</f>
        <v/>
      </c>
      <c r="R138" s="30" t="str">
        <f>IF(ISBLANK('Facility Data'!I138),"",'Facility Data'!I138)</f>
        <v>N/A</v>
      </c>
      <c r="S138" s="30" t="str">
        <f>IF(ISBLANK('Facility Data'!J138),"",'Facility Data'!J138)</f>
        <v/>
      </c>
    </row>
    <row r="139" spans="1:19" x14ac:dyDescent="0.2">
      <c r="A139" s="30" t="str">
        <f>IF(NOT(ISBLANK('Facility Data'!$A139)),'Facility Data'!$F$5,"")</f>
        <v/>
      </c>
      <c r="B139" s="30" t="str">
        <f>IF(NOT(ISBLANK('Facility Data'!$A139)),TIDcd,"")</f>
        <v/>
      </c>
      <c r="C139" s="30" t="str">
        <f>IF(NOT(ISBLANK('Facility Data'!$A139)),TpcNm,"")</f>
        <v/>
      </c>
      <c r="D139" s="30" t="str">
        <f>IF(NOT(ISBLANK('Facility Data'!$A139)),'Facility Data'!$F$6,"")</f>
        <v/>
      </c>
      <c r="E139" s="30" t="str">
        <f>IF(ISBLANK('Facility Data'!A139),"",IF('Facility Data'!A139&gt;89,89,'Facility Data'!A139))</f>
        <v/>
      </c>
      <c r="F139" s="31" t="str">
        <f t="shared" ca="1" si="13"/>
        <v/>
      </c>
      <c r="G139" s="30" t="str">
        <f>IF(ISTEXT('Facility Data'!B139),'Facility Data'!B139,"")</f>
        <v/>
      </c>
      <c r="H139" s="30" t="str">
        <f t="shared" ref="H139:H202" si="14">IF(C139="","",Bdy)</f>
        <v/>
      </c>
      <c r="I139" s="30" t="str">
        <f>IF(ISTEXT('Facility Data'!D139),'Facility Data'!D139,"")</f>
        <v/>
      </c>
      <c r="J139" s="30" t="str">
        <f t="shared" ref="J139:J202" si="15">IF(I139="","",VLOOKUP(I139, SelectPhs, 2, FALSE))</f>
        <v/>
      </c>
      <c r="K139" s="30" t="str">
        <f t="shared" ref="K139:K202" si="16">IF(C139="","",Scnr)</f>
        <v/>
      </c>
      <c r="L139" s="30" t="str">
        <f>IF(ISTEXT('Facility Data'!F139),'Facility Data'!F139,"")</f>
        <v/>
      </c>
      <c r="M139" s="32" t="str">
        <f t="shared" ref="M139:M202" si="17">IF(L139="","",VLOOKUP(L139, SelectInd, 2, FALSE))</f>
        <v/>
      </c>
      <c r="N139" s="30" t="str">
        <f>IF(ISBLANK('Facility Data'!G139),"",'Facility Data'!G139)</f>
        <v/>
      </c>
      <c r="O139" s="32" t="str">
        <f t="shared" ref="O139:O202" si="18">IF(N139="","",VLOOKUP(N139, ExmCde, 2, FALSE))</f>
        <v/>
      </c>
      <c r="P139" s="30" t="str">
        <f t="shared" ref="P139:P202" si="19">IF(N139="","",VLOOKUP(N139, ExmCde, 3, FALSE))</f>
        <v/>
      </c>
      <c r="Q139" s="33" t="str">
        <f>IF(ISBLANK('Facility Data'!H139),"",'Facility Data'!H139)</f>
        <v/>
      </c>
      <c r="R139" s="30" t="str">
        <f>IF(ISBLANK('Facility Data'!I139),"",'Facility Data'!I139)</f>
        <v>N/A</v>
      </c>
      <c r="S139" s="30" t="str">
        <f>IF(ISBLANK('Facility Data'!J139),"",'Facility Data'!J139)</f>
        <v/>
      </c>
    </row>
    <row r="140" spans="1:19" x14ac:dyDescent="0.2">
      <c r="A140" s="30" t="str">
        <f>IF(NOT(ISBLANK('Facility Data'!$A140)),'Facility Data'!$F$5,"")</f>
        <v/>
      </c>
      <c r="B140" s="30" t="str">
        <f>IF(NOT(ISBLANK('Facility Data'!$A140)),TIDcd,"")</f>
        <v/>
      </c>
      <c r="C140" s="30" t="str">
        <f>IF(NOT(ISBLANK('Facility Data'!$A140)),TpcNm,"")</f>
        <v/>
      </c>
      <c r="D140" s="30" t="str">
        <f>IF(NOT(ISBLANK('Facility Data'!$A140)),'Facility Data'!$F$6,"")</f>
        <v/>
      </c>
      <c r="E140" s="30" t="str">
        <f>IF(ISBLANK('Facility Data'!A140),"",IF('Facility Data'!A140&gt;89,89,'Facility Data'!A140))</f>
        <v/>
      </c>
      <c r="F140" s="31" t="str">
        <f t="shared" ref="F140:F203" ca="1" si="20">IF(ISNUMBER(E140),EDATE(TODAY(),-(E140*12)),"")</f>
        <v/>
      </c>
      <c r="G140" s="30" t="str">
        <f>IF(ISTEXT('Facility Data'!B140),'Facility Data'!B140,"")</f>
        <v/>
      </c>
      <c r="H140" s="30" t="str">
        <f t="shared" si="14"/>
        <v/>
      </c>
      <c r="I140" s="30" t="str">
        <f>IF(ISTEXT('Facility Data'!D140),'Facility Data'!D140,"")</f>
        <v/>
      </c>
      <c r="J140" s="30" t="str">
        <f t="shared" si="15"/>
        <v/>
      </c>
      <c r="K140" s="30" t="str">
        <f t="shared" si="16"/>
        <v/>
      </c>
      <c r="L140" s="30" t="str">
        <f>IF(ISTEXT('Facility Data'!F140),'Facility Data'!F140,"")</f>
        <v/>
      </c>
      <c r="M140" s="32" t="str">
        <f t="shared" si="17"/>
        <v/>
      </c>
      <c r="N140" s="30" t="str">
        <f>IF(ISBLANK('Facility Data'!G140),"",'Facility Data'!G140)</f>
        <v/>
      </c>
      <c r="O140" s="32" t="str">
        <f t="shared" si="18"/>
        <v/>
      </c>
      <c r="P140" s="30" t="str">
        <f t="shared" si="19"/>
        <v/>
      </c>
      <c r="Q140" s="33" t="str">
        <f>IF(ISBLANK('Facility Data'!H140),"",'Facility Data'!H140)</f>
        <v/>
      </c>
      <c r="R140" s="30" t="str">
        <f>IF(ISBLANK('Facility Data'!I140),"",'Facility Data'!I140)</f>
        <v>N/A</v>
      </c>
      <c r="S140" s="30" t="str">
        <f>IF(ISBLANK('Facility Data'!J140),"",'Facility Data'!J140)</f>
        <v/>
      </c>
    </row>
    <row r="141" spans="1:19" x14ac:dyDescent="0.2">
      <c r="A141" s="30" t="str">
        <f>IF(NOT(ISBLANK('Facility Data'!$A141)),'Facility Data'!$F$5,"")</f>
        <v/>
      </c>
      <c r="B141" s="30" t="str">
        <f>IF(NOT(ISBLANK('Facility Data'!$A141)),TIDcd,"")</f>
        <v/>
      </c>
      <c r="C141" s="30" t="str">
        <f>IF(NOT(ISBLANK('Facility Data'!$A141)),TpcNm,"")</f>
        <v/>
      </c>
      <c r="D141" s="30" t="str">
        <f>IF(NOT(ISBLANK('Facility Data'!$A141)),'Facility Data'!$F$6,"")</f>
        <v/>
      </c>
      <c r="E141" s="30" t="str">
        <f>IF(ISBLANK('Facility Data'!A141),"",IF('Facility Data'!A141&gt;89,89,'Facility Data'!A141))</f>
        <v/>
      </c>
      <c r="F141" s="31" t="str">
        <f t="shared" ca="1" si="20"/>
        <v/>
      </c>
      <c r="G141" s="30" t="str">
        <f>IF(ISTEXT('Facility Data'!B141),'Facility Data'!B141,"")</f>
        <v/>
      </c>
      <c r="H141" s="30" t="str">
        <f t="shared" si="14"/>
        <v/>
      </c>
      <c r="I141" s="30" t="str">
        <f>IF(ISTEXT('Facility Data'!D141),'Facility Data'!D141,"")</f>
        <v/>
      </c>
      <c r="J141" s="30" t="str">
        <f t="shared" si="15"/>
        <v/>
      </c>
      <c r="K141" s="30" t="str">
        <f t="shared" si="16"/>
        <v/>
      </c>
      <c r="L141" s="30" t="str">
        <f>IF(ISTEXT('Facility Data'!F141),'Facility Data'!F141,"")</f>
        <v/>
      </c>
      <c r="M141" s="32" t="str">
        <f t="shared" si="17"/>
        <v/>
      </c>
      <c r="N141" s="30" t="str">
        <f>IF(ISBLANK('Facility Data'!G141),"",'Facility Data'!G141)</f>
        <v/>
      </c>
      <c r="O141" s="32" t="str">
        <f t="shared" si="18"/>
        <v/>
      </c>
      <c r="P141" s="30" t="str">
        <f t="shared" si="19"/>
        <v/>
      </c>
      <c r="Q141" s="33" t="str">
        <f>IF(ISBLANK('Facility Data'!H141),"",'Facility Data'!H141)</f>
        <v/>
      </c>
      <c r="R141" s="30" t="str">
        <f>IF(ISBLANK('Facility Data'!I141),"",'Facility Data'!I141)</f>
        <v>N/A</v>
      </c>
      <c r="S141" s="30" t="str">
        <f>IF(ISBLANK('Facility Data'!J141),"",'Facility Data'!J141)</f>
        <v/>
      </c>
    </row>
    <row r="142" spans="1:19" x14ac:dyDescent="0.2">
      <c r="A142" s="30" t="str">
        <f>IF(NOT(ISBLANK('Facility Data'!$A142)),'Facility Data'!$F$5,"")</f>
        <v/>
      </c>
      <c r="B142" s="30" t="str">
        <f>IF(NOT(ISBLANK('Facility Data'!$A142)),TIDcd,"")</f>
        <v/>
      </c>
      <c r="C142" s="30" t="str">
        <f>IF(NOT(ISBLANK('Facility Data'!$A142)),TpcNm,"")</f>
        <v/>
      </c>
      <c r="D142" s="30" t="str">
        <f>IF(NOT(ISBLANK('Facility Data'!$A142)),'Facility Data'!$F$6,"")</f>
        <v/>
      </c>
      <c r="E142" s="30" t="str">
        <f>IF(ISBLANK('Facility Data'!A142),"",IF('Facility Data'!A142&gt;89,89,'Facility Data'!A142))</f>
        <v/>
      </c>
      <c r="F142" s="31" t="str">
        <f t="shared" ca="1" si="20"/>
        <v/>
      </c>
      <c r="G142" s="30" t="str">
        <f>IF(ISTEXT('Facility Data'!B142),'Facility Data'!B142,"")</f>
        <v/>
      </c>
      <c r="H142" s="30" t="str">
        <f t="shared" si="14"/>
        <v/>
      </c>
      <c r="I142" s="30" t="str">
        <f>IF(ISTEXT('Facility Data'!D142),'Facility Data'!D142,"")</f>
        <v/>
      </c>
      <c r="J142" s="30" t="str">
        <f t="shared" si="15"/>
        <v/>
      </c>
      <c r="K142" s="30" t="str">
        <f t="shared" si="16"/>
        <v/>
      </c>
      <c r="L142" s="30" t="str">
        <f>IF(ISTEXT('Facility Data'!F142),'Facility Data'!F142,"")</f>
        <v/>
      </c>
      <c r="M142" s="32" t="str">
        <f t="shared" si="17"/>
        <v/>
      </c>
      <c r="N142" s="30" t="str">
        <f>IF(ISBLANK('Facility Data'!G142),"",'Facility Data'!G142)</f>
        <v/>
      </c>
      <c r="O142" s="32" t="str">
        <f t="shared" si="18"/>
        <v/>
      </c>
      <c r="P142" s="30" t="str">
        <f t="shared" si="19"/>
        <v/>
      </c>
      <c r="Q142" s="33" t="str">
        <f>IF(ISBLANK('Facility Data'!H142),"",'Facility Data'!H142)</f>
        <v/>
      </c>
      <c r="R142" s="30" t="str">
        <f>IF(ISBLANK('Facility Data'!I142),"",'Facility Data'!I142)</f>
        <v>N/A</v>
      </c>
      <c r="S142" s="30" t="str">
        <f>IF(ISBLANK('Facility Data'!J142),"",'Facility Data'!J142)</f>
        <v/>
      </c>
    </row>
    <row r="143" spans="1:19" x14ac:dyDescent="0.2">
      <c r="A143" s="30" t="str">
        <f>IF(NOT(ISBLANK('Facility Data'!$A143)),'Facility Data'!$F$5,"")</f>
        <v/>
      </c>
      <c r="B143" s="30" t="str">
        <f>IF(NOT(ISBLANK('Facility Data'!$A143)),TIDcd,"")</f>
        <v/>
      </c>
      <c r="C143" s="30" t="str">
        <f>IF(NOT(ISBLANK('Facility Data'!$A143)),TpcNm,"")</f>
        <v/>
      </c>
      <c r="D143" s="30" t="str">
        <f>IF(NOT(ISBLANK('Facility Data'!$A143)),'Facility Data'!$F$6,"")</f>
        <v/>
      </c>
      <c r="E143" s="30" t="str">
        <f>IF(ISBLANK('Facility Data'!A143),"",IF('Facility Data'!A143&gt;89,89,'Facility Data'!A143))</f>
        <v/>
      </c>
      <c r="F143" s="31" t="str">
        <f t="shared" ca="1" si="20"/>
        <v/>
      </c>
      <c r="G143" s="30" t="str">
        <f>IF(ISTEXT('Facility Data'!B143),'Facility Data'!B143,"")</f>
        <v/>
      </c>
      <c r="H143" s="30" t="str">
        <f t="shared" si="14"/>
        <v/>
      </c>
      <c r="I143" s="30" t="str">
        <f>IF(ISTEXT('Facility Data'!D143),'Facility Data'!D143,"")</f>
        <v/>
      </c>
      <c r="J143" s="30" t="str">
        <f t="shared" si="15"/>
        <v/>
      </c>
      <c r="K143" s="30" t="str">
        <f t="shared" si="16"/>
        <v/>
      </c>
      <c r="L143" s="30" t="str">
        <f>IF(ISTEXT('Facility Data'!F143),'Facility Data'!F143,"")</f>
        <v/>
      </c>
      <c r="M143" s="32" t="str">
        <f t="shared" si="17"/>
        <v/>
      </c>
      <c r="N143" s="30" t="str">
        <f>IF(ISBLANK('Facility Data'!G143),"",'Facility Data'!G143)</f>
        <v/>
      </c>
      <c r="O143" s="32" t="str">
        <f t="shared" si="18"/>
        <v/>
      </c>
      <c r="P143" s="30" t="str">
        <f t="shared" si="19"/>
        <v/>
      </c>
      <c r="Q143" s="33" t="str">
        <f>IF(ISBLANK('Facility Data'!H143),"",'Facility Data'!H143)</f>
        <v/>
      </c>
      <c r="R143" s="30" t="str">
        <f>IF(ISBLANK('Facility Data'!I143),"",'Facility Data'!I143)</f>
        <v>N/A</v>
      </c>
      <c r="S143" s="30" t="str">
        <f>IF(ISBLANK('Facility Data'!J143),"",'Facility Data'!J143)</f>
        <v/>
      </c>
    </row>
    <row r="144" spans="1:19" x14ac:dyDescent="0.2">
      <c r="A144" s="30" t="str">
        <f>IF(NOT(ISBLANK('Facility Data'!$A144)),'Facility Data'!$F$5,"")</f>
        <v/>
      </c>
      <c r="B144" s="30" t="str">
        <f>IF(NOT(ISBLANK('Facility Data'!$A144)),TIDcd,"")</f>
        <v/>
      </c>
      <c r="C144" s="30" t="str">
        <f>IF(NOT(ISBLANK('Facility Data'!$A144)),TpcNm,"")</f>
        <v/>
      </c>
      <c r="D144" s="30" t="str">
        <f>IF(NOT(ISBLANK('Facility Data'!$A144)),'Facility Data'!$F$6,"")</f>
        <v/>
      </c>
      <c r="E144" s="30" t="str">
        <f>IF(ISBLANK('Facility Data'!A144),"",IF('Facility Data'!A144&gt;89,89,'Facility Data'!A144))</f>
        <v/>
      </c>
      <c r="F144" s="31" t="str">
        <f t="shared" ca="1" si="20"/>
        <v/>
      </c>
      <c r="G144" s="30" t="str">
        <f>IF(ISTEXT('Facility Data'!B144),'Facility Data'!B144,"")</f>
        <v/>
      </c>
      <c r="H144" s="30" t="str">
        <f t="shared" si="14"/>
        <v/>
      </c>
      <c r="I144" s="30" t="str">
        <f>IF(ISTEXT('Facility Data'!D144),'Facility Data'!D144,"")</f>
        <v/>
      </c>
      <c r="J144" s="30" t="str">
        <f t="shared" si="15"/>
        <v/>
      </c>
      <c r="K144" s="30" t="str">
        <f t="shared" si="16"/>
        <v/>
      </c>
      <c r="L144" s="30" t="str">
        <f>IF(ISTEXT('Facility Data'!F144),'Facility Data'!F144,"")</f>
        <v/>
      </c>
      <c r="M144" s="32" t="str">
        <f t="shared" si="17"/>
        <v/>
      </c>
      <c r="N144" s="30" t="str">
        <f>IF(ISBLANK('Facility Data'!G144),"",'Facility Data'!G144)</f>
        <v/>
      </c>
      <c r="O144" s="32" t="str">
        <f t="shared" si="18"/>
        <v/>
      </c>
      <c r="P144" s="30" t="str">
        <f t="shared" si="19"/>
        <v/>
      </c>
      <c r="Q144" s="33" t="str">
        <f>IF(ISBLANK('Facility Data'!H144),"",'Facility Data'!H144)</f>
        <v/>
      </c>
      <c r="R144" s="30" t="str">
        <f>IF(ISBLANK('Facility Data'!I144),"",'Facility Data'!I144)</f>
        <v>N/A</v>
      </c>
      <c r="S144" s="30" t="str">
        <f>IF(ISBLANK('Facility Data'!J144),"",'Facility Data'!J144)</f>
        <v/>
      </c>
    </row>
    <row r="145" spans="1:19" x14ac:dyDescent="0.2">
      <c r="A145" s="30" t="str">
        <f>IF(NOT(ISBLANK('Facility Data'!$A145)),'Facility Data'!$F$5,"")</f>
        <v/>
      </c>
      <c r="B145" s="30" t="str">
        <f>IF(NOT(ISBLANK('Facility Data'!$A145)),TIDcd,"")</f>
        <v/>
      </c>
      <c r="C145" s="30" t="str">
        <f>IF(NOT(ISBLANK('Facility Data'!$A145)),TpcNm,"")</f>
        <v/>
      </c>
      <c r="D145" s="30" t="str">
        <f>IF(NOT(ISBLANK('Facility Data'!$A145)),'Facility Data'!$F$6,"")</f>
        <v/>
      </c>
      <c r="E145" s="30" t="str">
        <f>IF(ISBLANK('Facility Data'!A145),"",IF('Facility Data'!A145&gt;89,89,'Facility Data'!A145))</f>
        <v/>
      </c>
      <c r="F145" s="31" t="str">
        <f t="shared" ca="1" si="20"/>
        <v/>
      </c>
      <c r="G145" s="30" t="str">
        <f>IF(ISTEXT('Facility Data'!B145),'Facility Data'!B145,"")</f>
        <v/>
      </c>
      <c r="H145" s="30" t="str">
        <f t="shared" si="14"/>
        <v/>
      </c>
      <c r="I145" s="30" t="str">
        <f>IF(ISTEXT('Facility Data'!D145),'Facility Data'!D145,"")</f>
        <v/>
      </c>
      <c r="J145" s="30" t="str">
        <f t="shared" si="15"/>
        <v/>
      </c>
      <c r="K145" s="30" t="str">
        <f t="shared" si="16"/>
        <v/>
      </c>
      <c r="L145" s="30" t="str">
        <f>IF(ISTEXT('Facility Data'!F145),'Facility Data'!F145,"")</f>
        <v/>
      </c>
      <c r="M145" s="32" t="str">
        <f t="shared" si="17"/>
        <v/>
      </c>
      <c r="N145" s="30" t="str">
        <f>IF(ISBLANK('Facility Data'!G145),"",'Facility Data'!G145)</f>
        <v/>
      </c>
      <c r="O145" s="32" t="str">
        <f t="shared" si="18"/>
        <v/>
      </c>
      <c r="P145" s="30" t="str">
        <f t="shared" si="19"/>
        <v/>
      </c>
      <c r="Q145" s="33" t="str">
        <f>IF(ISBLANK('Facility Data'!H145),"",'Facility Data'!H145)</f>
        <v/>
      </c>
      <c r="R145" s="30" t="str">
        <f>IF(ISBLANK('Facility Data'!I145),"",'Facility Data'!I145)</f>
        <v>N/A</v>
      </c>
      <c r="S145" s="30" t="str">
        <f>IF(ISBLANK('Facility Data'!J145),"",'Facility Data'!J145)</f>
        <v/>
      </c>
    </row>
    <row r="146" spans="1:19" x14ac:dyDescent="0.2">
      <c r="A146" s="30" t="str">
        <f>IF(NOT(ISBLANK('Facility Data'!$A146)),'Facility Data'!$F$5,"")</f>
        <v/>
      </c>
      <c r="B146" s="30" t="str">
        <f>IF(NOT(ISBLANK('Facility Data'!$A146)),TIDcd,"")</f>
        <v/>
      </c>
      <c r="C146" s="30" t="str">
        <f>IF(NOT(ISBLANK('Facility Data'!$A146)),TpcNm,"")</f>
        <v/>
      </c>
      <c r="D146" s="30" t="str">
        <f>IF(NOT(ISBLANK('Facility Data'!$A146)),'Facility Data'!$F$6,"")</f>
        <v/>
      </c>
      <c r="E146" s="30" t="str">
        <f>IF(ISBLANK('Facility Data'!A146),"",IF('Facility Data'!A146&gt;89,89,'Facility Data'!A146))</f>
        <v/>
      </c>
      <c r="F146" s="31" t="str">
        <f t="shared" ca="1" si="20"/>
        <v/>
      </c>
      <c r="G146" s="30" t="str">
        <f>IF(ISTEXT('Facility Data'!B146),'Facility Data'!B146,"")</f>
        <v/>
      </c>
      <c r="H146" s="30" t="str">
        <f t="shared" si="14"/>
        <v/>
      </c>
      <c r="I146" s="30" t="str">
        <f>IF(ISTEXT('Facility Data'!D146),'Facility Data'!D146,"")</f>
        <v/>
      </c>
      <c r="J146" s="30" t="str">
        <f t="shared" si="15"/>
        <v/>
      </c>
      <c r="K146" s="30" t="str">
        <f t="shared" si="16"/>
        <v/>
      </c>
      <c r="L146" s="30" t="str">
        <f>IF(ISTEXT('Facility Data'!F146),'Facility Data'!F146,"")</f>
        <v/>
      </c>
      <c r="M146" s="32" t="str">
        <f t="shared" si="17"/>
        <v/>
      </c>
      <c r="N146" s="30" t="str">
        <f>IF(ISBLANK('Facility Data'!G146),"",'Facility Data'!G146)</f>
        <v/>
      </c>
      <c r="O146" s="32" t="str">
        <f t="shared" si="18"/>
        <v/>
      </c>
      <c r="P146" s="30" t="str">
        <f t="shared" si="19"/>
        <v/>
      </c>
      <c r="Q146" s="33" t="str">
        <f>IF(ISBLANK('Facility Data'!H146),"",'Facility Data'!H146)</f>
        <v/>
      </c>
      <c r="R146" s="30" t="str">
        <f>IF(ISBLANK('Facility Data'!I146),"",'Facility Data'!I146)</f>
        <v>N/A</v>
      </c>
      <c r="S146" s="30" t="str">
        <f>IF(ISBLANK('Facility Data'!J146),"",'Facility Data'!J146)</f>
        <v/>
      </c>
    </row>
    <row r="147" spans="1:19" x14ac:dyDescent="0.2">
      <c r="A147" s="30" t="str">
        <f>IF(NOT(ISBLANK('Facility Data'!$A147)),'Facility Data'!$F$5,"")</f>
        <v/>
      </c>
      <c r="B147" s="30" t="str">
        <f>IF(NOT(ISBLANK('Facility Data'!$A147)),TIDcd,"")</f>
        <v/>
      </c>
      <c r="C147" s="30" t="str">
        <f>IF(NOT(ISBLANK('Facility Data'!$A147)),TpcNm,"")</f>
        <v/>
      </c>
      <c r="D147" s="30" t="str">
        <f>IF(NOT(ISBLANK('Facility Data'!$A147)),'Facility Data'!$F$6,"")</f>
        <v/>
      </c>
      <c r="E147" s="30" t="str">
        <f>IF(ISBLANK('Facility Data'!A147),"",IF('Facility Data'!A147&gt;89,89,'Facility Data'!A147))</f>
        <v/>
      </c>
      <c r="F147" s="31" t="str">
        <f t="shared" ca="1" si="20"/>
        <v/>
      </c>
      <c r="G147" s="30" t="str">
        <f>IF(ISTEXT('Facility Data'!B147),'Facility Data'!B147,"")</f>
        <v/>
      </c>
      <c r="H147" s="30" t="str">
        <f t="shared" si="14"/>
        <v/>
      </c>
      <c r="I147" s="30" t="str">
        <f>IF(ISTEXT('Facility Data'!D147),'Facility Data'!D147,"")</f>
        <v/>
      </c>
      <c r="J147" s="30" t="str">
        <f t="shared" si="15"/>
        <v/>
      </c>
      <c r="K147" s="30" t="str">
        <f t="shared" si="16"/>
        <v/>
      </c>
      <c r="L147" s="30" t="str">
        <f>IF(ISTEXT('Facility Data'!F147),'Facility Data'!F147,"")</f>
        <v/>
      </c>
      <c r="M147" s="32" t="str">
        <f t="shared" si="17"/>
        <v/>
      </c>
      <c r="N147" s="30" t="str">
        <f>IF(ISBLANK('Facility Data'!G147),"",'Facility Data'!G147)</f>
        <v/>
      </c>
      <c r="O147" s="32" t="str">
        <f t="shared" si="18"/>
        <v/>
      </c>
      <c r="P147" s="30" t="str">
        <f t="shared" si="19"/>
        <v/>
      </c>
      <c r="Q147" s="33" t="str">
        <f>IF(ISBLANK('Facility Data'!H147),"",'Facility Data'!H147)</f>
        <v/>
      </c>
      <c r="R147" s="30" t="str">
        <f>IF(ISBLANK('Facility Data'!I147),"",'Facility Data'!I147)</f>
        <v>N/A</v>
      </c>
      <c r="S147" s="30" t="str">
        <f>IF(ISBLANK('Facility Data'!J147),"",'Facility Data'!J147)</f>
        <v/>
      </c>
    </row>
    <row r="148" spans="1:19" x14ac:dyDescent="0.2">
      <c r="A148" s="30" t="str">
        <f>IF(NOT(ISBLANK('Facility Data'!$A148)),'Facility Data'!$F$5,"")</f>
        <v/>
      </c>
      <c r="B148" s="30" t="str">
        <f>IF(NOT(ISBLANK('Facility Data'!$A148)),TIDcd,"")</f>
        <v/>
      </c>
      <c r="C148" s="30" t="str">
        <f>IF(NOT(ISBLANK('Facility Data'!$A148)),TpcNm,"")</f>
        <v/>
      </c>
      <c r="D148" s="30" t="str">
        <f>IF(NOT(ISBLANK('Facility Data'!$A148)),'Facility Data'!$F$6,"")</f>
        <v/>
      </c>
      <c r="E148" s="30" t="str">
        <f>IF(ISBLANK('Facility Data'!A148),"",IF('Facility Data'!A148&gt;89,89,'Facility Data'!A148))</f>
        <v/>
      </c>
      <c r="F148" s="31" t="str">
        <f t="shared" ca="1" si="20"/>
        <v/>
      </c>
      <c r="G148" s="30" t="str">
        <f>IF(ISTEXT('Facility Data'!B148),'Facility Data'!B148,"")</f>
        <v/>
      </c>
      <c r="H148" s="30" t="str">
        <f t="shared" si="14"/>
        <v/>
      </c>
      <c r="I148" s="30" t="str">
        <f>IF(ISTEXT('Facility Data'!D148),'Facility Data'!D148,"")</f>
        <v/>
      </c>
      <c r="J148" s="30" t="str">
        <f t="shared" si="15"/>
        <v/>
      </c>
      <c r="K148" s="30" t="str">
        <f t="shared" si="16"/>
        <v/>
      </c>
      <c r="L148" s="30" t="str">
        <f>IF(ISTEXT('Facility Data'!F148),'Facility Data'!F148,"")</f>
        <v/>
      </c>
      <c r="M148" s="32" t="str">
        <f t="shared" si="17"/>
        <v/>
      </c>
      <c r="N148" s="30" t="str">
        <f>IF(ISBLANK('Facility Data'!G148),"",'Facility Data'!G148)</f>
        <v/>
      </c>
      <c r="O148" s="32" t="str">
        <f t="shared" si="18"/>
        <v/>
      </c>
      <c r="P148" s="30" t="str">
        <f t="shared" si="19"/>
        <v/>
      </c>
      <c r="Q148" s="33" t="str">
        <f>IF(ISBLANK('Facility Data'!H148),"",'Facility Data'!H148)</f>
        <v/>
      </c>
      <c r="R148" s="30" t="str">
        <f>IF(ISBLANK('Facility Data'!I148),"",'Facility Data'!I148)</f>
        <v>N/A</v>
      </c>
      <c r="S148" s="30" t="str">
        <f>IF(ISBLANK('Facility Data'!J148),"",'Facility Data'!J148)</f>
        <v/>
      </c>
    </row>
    <row r="149" spans="1:19" x14ac:dyDescent="0.2">
      <c r="A149" s="30" t="str">
        <f>IF(NOT(ISBLANK('Facility Data'!$A149)),'Facility Data'!$F$5,"")</f>
        <v/>
      </c>
      <c r="B149" s="30" t="str">
        <f>IF(NOT(ISBLANK('Facility Data'!$A149)),TIDcd,"")</f>
        <v/>
      </c>
      <c r="C149" s="30" t="str">
        <f>IF(NOT(ISBLANK('Facility Data'!$A149)),TpcNm,"")</f>
        <v/>
      </c>
      <c r="D149" s="30" t="str">
        <f>IF(NOT(ISBLANK('Facility Data'!$A149)),'Facility Data'!$F$6,"")</f>
        <v/>
      </c>
      <c r="E149" s="30" t="str">
        <f>IF(ISBLANK('Facility Data'!A149),"",IF('Facility Data'!A149&gt;89,89,'Facility Data'!A149))</f>
        <v/>
      </c>
      <c r="F149" s="31" t="str">
        <f t="shared" ca="1" si="20"/>
        <v/>
      </c>
      <c r="G149" s="30" t="str">
        <f>IF(ISTEXT('Facility Data'!B149),'Facility Data'!B149,"")</f>
        <v/>
      </c>
      <c r="H149" s="30" t="str">
        <f t="shared" si="14"/>
        <v/>
      </c>
      <c r="I149" s="30" t="str">
        <f>IF(ISTEXT('Facility Data'!D149),'Facility Data'!D149,"")</f>
        <v/>
      </c>
      <c r="J149" s="30" t="str">
        <f t="shared" si="15"/>
        <v/>
      </c>
      <c r="K149" s="30" t="str">
        <f t="shared" si="16"/>
        <v/>
      </c>
      <c r="L149" s="30" t="str">
        <f>IF(ISTEXT('Facility Data'!F149),'Facility Data'!F149,"")</f>
        <v/>
      </c>
      <c r="M149" s="32" t="str">
        <f t="shared" si="17"/>
        <v/>
      </c>
      <c r="N149" s="30" t="str">
        <f>IF(ISBLANK('Facility Data'!G149),"",'Facility Data'!G149)</f>
        <v/>
      </c>
      <c r="O149" s="32" t="str">
        <f t="shared" si="18"/>
        <v/>
      </c>
      <c r="P149" s="30" t="str">
        <f t="shared" si="19"/>
        <v/>
      </c>
      <c r="Q149" s="33" t="str">
        <f>IF(ISBLANK('Facility Data'!H149),"",'Facility Data'!H149)</f>
        <v/>
      </c>
      <c r="R149" s="30" t="str">
        <f>IF(ISBLANK('Facility Data'!I149),"",'Facility Data'!I149)</f>
        <v>N/A</v>
      </c>
      <c r="S149" s="30" t="str">
        <f>IF(ISBLANK('Facility Data'!J149),"",'Facility Data'!J149)</f>
        <v/>
      </c>
    </row>
    <row r="150" spans="1:19" x14ac:dyDescent="0.2">
      <c r="A150" s="30" t="str">
        <f>IF(NOT(ISBLANK('Facility Data'!$A150)),'Facility Data'!$F$5,"")</f>
        <v/>
      </c>
      <c r="B150" s="30" t="str">
        <f>IF(NOT(ISBLANK('Facility Data'!$A150)),TIDcd,"")</f>
        <v/>
      </c>
      <c r="C150" s="30" t="str">
        <f>IF(NOT(ISBLANK('Facility Data'!$A150)),TpcNm,"")</f>
        <v/>
      </c>
      <c r="D150" s="30" t="str">
        <f>IF(NOT(ISBLANK('Facility Data'!$A150)),'Facility Data'!$F$6,"")</f>
        <v/>
      </c>
      <c r="E150" s="30" t="str">
        <f>IF(ISBLANK('Facility Data'!A150),"",IF('Facility Data'!A150&gt;89,89,'Facility Data'!A150))</f>
        <v/>
      </c>
      <c r="F150" s="31" t="str">
        <f t="shared" ca="1" si="20"/>
        <v/>
      </c>
      <c r="G150" s="30" t="str">
        <f>IF(ISTEXT('Facility Data'!B150),'Facility Data'!B150,"")</f>
        <v/>
      </c>
      <c r="H150" s="30" t="str">
        <f t="shared" si="14"/>
        <v/>
      </c>
      <c r="I150" s="30" t="str">
        <f>IF(ISTEXT('Facility Data'!D150),'Facility Data'!D150,"")</f>
        <v/>
      </c>
      <c r="J150" s="30" t="str">
        <f t="shared" si="15"/>
        <v/>
      </c>
      <c r="K150" s="30" t="str">
        <f t="shared" si="16"/>
        <v/>
      </c>
      <c r="L150" s="30" t="str">
        <f>IF(ISTEXT('Facility Data'!F150),'Facility Data'!F150,"")</f>
        <v/>
      </c>
      <c r="M150" s="32" t="str">
        <f t="shared" si="17"/>
        <v/>
      </c>
      <c r="N150" s="30" t="str">
        <f>IF(ISBLANK('Facility Data'!G150),"",'Facility Data'!G150)</f>
        <v/>
      </c>
      <c r="O150" s="32" t="str">
        <f t="shared" si="18"/>
        <v/>
      </c>
      <c r="P150" s="30" t="str">
        <f t="shared" si="19"/>
        <v/>
      </c>
      <c r="Q150" s="33" t="str">
        <f>IF(ISBLANK('Facility Data'!H150),"",'Facility Data'!H150)</f>
        <v/>
      </c>
      <c r="R150" s="30" t="str">
        <f>IF(ISBLANK('Facility Data'!I150),"",'Facility Data'!I150)</f>
        <v>N/A</v>
      </c>
      <c r="S150" s="30" t="str">
        <f>IF(ISBLANK('Facility Data'!J150),"",'Facility Data'!J150)</f>
        <v/>
      </c>
    </row>
    <row r="151" spans="1:19" x14ac:dyDescent="0.2">
      <c r="A151" s="30" t="str">
        <f>IF(NOT(ISBLANK('Facility Data'!$A151)),'Facility Data'!$F$5,"")</f>
        <v/>
      </c>
      <c r="B151" s="30" t="str">
        <f>IF(NOT(ISBLANK('Facility Data'!$A151)),TIDcd,"")</f>
        <v/>
      </c>
      <c r="C151" s="30" t="str">
        <f>IF(NOT(ISBLANK('Facility Data'!$A151)),TpcNm,"")</f>
        <v/>
      </c>
      <c r="D151" s="30" t="str">
        <f>IF(NOT(ISBLANK('Facility Data'!$A151)),'Facility Data'!$F$6,"")</f>
        <v/>
      </c>
      <c r="E151" s="30" t="str">
        <f>IF(ISBLANK('Facility Data'!A151),"",IF('Facility Data'!A151&gt;89,89,'Facility Data'!A151))</f>
        <v/>
      </c>
      <c r="F151" s="31" t="str">
        <f t="shared" ca="1" si="20"/>
        <v/>
      </c>
      <c r="G151" s="30" t="str">
        <f>IF(ISTEXT('Facility Data'!B151),'Facility Data'!B151,"")</f>
        <v/>
      </c>
      <c r="H151" s="30" t="str">
        <f t="shared" si="14"/>
        <v/>
      </c>
      <c r="I151" s="30" t="str">
        <f>IF(ISTEXT('Facility Data'!D151),'Facility Data'!D151,"")</f>
        <v/>
      </c>
      <c r="J151" s="30" t="str">
        <f t="shared" si="15"/>
        <v/>
      </c>
      <c r="K151" s="30" t="str">
        <f t="shared" si="16"/>
        <v/>
      </c>
      <c r="L151" s="30" t="str">
        <f>IF(ISTEXT('Facility Data'!F151),'Facility Data'!F151,"")</f>
        <v/>
      </c>
      <c r="M151" s="32" t="str">
        <f t="shared" si="17"/>
        <v/>
      </c>
      <c r="N151" s="30" t="str">
        <f>IF(ISBLANK('Facility Data'!G151),"",'Facility Data'!G151)</f>
        <v/>
      </c>
      <c r="O151" s="32" t="str">
        <f t="shared" si="18"/>
        <v/>
      </c>
      <c r="P151" s="30" t="str">
        <f t="shared" si="19"/>
        <v/>
      </c>
      <c r="Q151" s="33" t="str">
        <f>IF(ISBLANK('Facility Data'!H151),"",'Facility Data'!H151)</f>
        <v/>
      </c>
      <c r="R151" s="30" t="str">
        <f>IF(ISBLANK('Facility Data'!I151),"",'Facility Data'!I151)</f>
        <v>N/A</v>
      </c>
      <c r="S151" s="30" t="str">
        <f>IF(ISBLANK('Facility Data'!J151),"",'Facility Data'!J151)</f>
        <v/>
      </c>
    </row>
    <row r="152" spans="1:19" x14ac:dyDescent="0.2">
      <c r="A152" s="30" t="str">
        <f>IF(NOT(ISBLANK('Facility Data'!$A152)),'Facility Data'!$F$5,"")</f>
        <v/>
      </c>
      <c r="B152" s="30" t="str">
        <f>IF(NOT(ISBLANK('Facility Data'!$A152)),TIDcd,"")</f>
        <v/>
      </c>
      <c r="C152" s="30" t="str">
        <f>IF(NOT(ISBLANK('Facility Data'!$A152)),TpcNm,"")</f>
        <v/>
      </c>
      <c r="D152" s="30" t="str">
        <f>IF(NOT(ISBLANK('Facility Data'!$A152)),'Facility Data'!$F$6,"")</f>
        <v/>
      </c>
      <c r="E152" s="30" t="str">
        <f>IF(ISBLANK('Facility Data'!A152),"",IF('Facility Data'!A152&gt;89,89,'Facility Data'!A152))</f>
        <v/>
      </c>
      <c r="F152" s="31" t="str">
        <f t="shared" ca="1" si="20"/>
        <v/>
      </c>
      <c r="G152" s="30" t="str">
        <f>IF(ISTEXT('Facility Data'!B152),'Facility Data'!B152,"")</f>
        <v/>
      </c>
      <c r="H152" s="30" t="str">
        <f t="shared" si="14"/>
        <v/>
      </c>
      <c r="I152" s="30" t="str">
        <f>IF(ISTEXT('Facility Data'!D152),'Facility Data'!D152,"")</f>
        <v/>
      </c>
      <c r="J152" s="30" t="str">
        <f t="shared" si="15"/>
        <v/>
      </c>
      <c r="K152" s="30" t="str">
        <f t="shared" si="16"/>
        <v/>
      </c>
      <c r="L152" s="30" t="str">
        <f>IF(ISTEXT('Facility Data'!F152),'Facility Data'!F152,"")</f>
        <v/>
      </c>
      <c r="M152" s="32" t="str">
        <f t="shared" si="17"/>
        <v/>
      </c>
      <c r="N152" s="30" t="str">
        <f>IF(ISBLANK('Facility Data'!G152),"",'Facility Data'!G152)</f>
        <v/>
      </c>
      <c r="O152" s="32" t="str">
        <f t="shared" si="18"/>
        <v/>
      </c>
      <c r="P152" s="30" t="str">
        <f t="shared" si="19"/>
        <v/>
      </c>
      <c r="Q152" s="33" t="str">
        <f>IF(ISBLANK('Facility Data'!H152),"",'Facility Data'!H152)</f>
        <v/>
      </c>
      <c r="R152" s="30" t="str">
        <f>IF(ISBLANK('Facility Data'!I152),"",'Facility Data'!I152)</f>
        <v>N/A</v>
      </c>
      <c r="S152" s="30" t="str">
        <f>IF(ISBLANK('Facility Data'!J152),"",'Facility Data'!J152)</f>
        <v/>
      </c>
    </row>
    <row r="153" spans="1:19" x14ac:dyDescent="0.2">
      <c r="A153" s="30" t="str">
        <f>IF(NOT(ISBLANK('Facility Data'!$A153)),'Facility Data'!$F$5,"")</f>
        <v/>
      </c>
      <c r="B153" s="30" t="str">
        <f>IF(NOT(ISBLANK('Facility Data'!$A153)),TIDcd,"")</f>
        <v/>
      </c>
      <c r="C153" s="30" t="str">
        <f>IF(NOT(ISBLANK('Facility Data'!$A153)),TpcNm,"")</f>
        <v/>
      </c>
      <c r="D153" s="30" t="str">
        <f>IF(NOT(ISBLANK('Facility Data'!$A153)),'Facility Data'!$F$6,"")</f>
        <v/>
      </c>
      <c r="E153" s="30" t="str">
        <f>IF(ISBLANK('Facility Data'!A153),"",IF('Facility Data'!A153&gt;89,89,'Facility Data'!A153))</f>
        <v/>
      </c>
      <c r="F153" s="31" t="str">
        <f t="shared" ca="1" si="20"/>
        <v/>
      </c>
      <c r="G153" s="30" t="str">
        <f>IF(ISTEXT('Facility Data'!B153),'Facility Data'!B153,"")</f>
        <v/>
      </c>
      <c r="H153" s="30" t="str">
        <f t="shared" si="14"/>
        <v/>
      </c>
      <c r="I153" s="30" t="str">
        <f>IF(ISTEXT('Facility Data'!D153),'Facility Data'!D153,"")</f>
        <v/>
      </c>
      <c r="J153" s="30" t="str">
        <f t="shared" si="15"/>
        <v/>
      </c>
      <c r="K153" s="30" t="str">
        <f t="shared" si="16"/>
        <v/>
      </c>
      <c r="L153" s="30" t="str">
        <f>IF(ISTEXT('Facility Data'!F153),'Facility Data'!F153,"")</f>
        <v/>
      </c>
      <c r="M153" s="32" t="str">
        <f t="shared" si="17"/>
        <v/>
      </c>
      <c r="N153" s="30" t="str">
        <f>IF(ISBLANK('Facility Data'!G153),"",'Facility Data'!G153)</f>
        <v/>
      </c>
      <c r="O153" s="32" t="str">
        <f t="shared" si="18"/>
        <v/>
      </c>
      <c r="P153" s="30" t="str">
        <f t="shared" si="19"/>
        <v/>
      </c>
      <c r="Q153" s="33" t="str">
        <f>IF(ISBLANK('Facility Data'!H153),"",'Facility Data'!H153)</f>
        <v/>
      </c>
      <c r="R153" s="30" t="str">
        <f>IF(ISBLANK('Facility Data'!I153),"",'Facility Data'!I153)</f>
        <v>N/A</v>
      </c>
      <c r="S153" s="30" t="str">
        <f>IF(ISBLANK('Facility Data'!J153),"",'Facility Data'!J153)</f>
        <v/>
      </c>
    </row>
    <row r="154" spans="1:19" x14ac:dyDescent="0.2">
      <c r="A154" s="30" t="str">
        <f>IF(NOT(ISBLANK('Facility Data'!$A154)),'Facility Data'!$F$5,"")</f>
        <v/>
      </c>
      <c r="B154" s="30" t="str">
        <f>IF(NOT(ISBLANK('Facility Data'!$A154)),TIDcd,"")</f>
        <v/>
      </c>
      <c r="C154" s="30" t="str">
        <f>IF(NOT(ISBLANK('Facility Data'!$A154)),TpcNm,"")</f>
        <v/>
      </c>
      <c r="D154" s="30" t="str">
        <f>IF(NOT(ISBLANK('Facility Data'!$A154)),'Facility Data'!$F$6,"")</f>
        <v/>
      </c>
      <c r="E154" s="30" t="str">
        <f>IF(ISBLANK('Facility Data'!A154),"",IF('Facility Data'!A154&gt;89,89,'Facility Data'!A154))</f>
        <v/>
      </c>
      <c r="F154" s="31" t="str">
        <f t="shared" ca="1" si="20"/>
        <v/>
      </c>
      <c r="G154" s="30" t="str">
        <f>IF(ISTEXT('Facility Data'!B154),'Facility Data'!B154,"")</f>
        <v/>
      </c>
      <c r="H154" s="30" t="str">
        <f t="shared" si="14"/>
        <v/>
      </c>
      <c r="I154" s="30" t="str">
        <f>IF(ISTEXT('Facility Data'!D154),'Facility Data'!D154,"")</f>
        <v/>
      </c>
      <c r="J154" s="30" t="str">
        <f t="shared" si="15"/>
        <v/>
      </c>
      <c r="K154" s="30" t="str">
        <f t="shared" si="16"/>
        <v/>
      </c>
      <c r="L154" s="30" t="str">
        <f>IF(ISTEXT('Facility Data'!F154),'Facility Data'!F154,"")</f>
        <v/>
      </c>
      <c r="M154" s="32" t="str">
        <f t="shared" si="17"/>
        <v/>
      </c>
      <c r="N154" s="30" t="str">
        <f>IF(ISBLANK('Facility Data'!G154),"",'Facility Data'!G154)</f>
        <v/>
      </c>
      <c r="O154" s="32" t="str">
        <f t="shared" si="18"/>
        <v/>
      </c>
      <c r="P154" s="30" t="str">
        <f t="shared" si="19"/>
        <v/>
      </c>
      <c r="Q154" s="33" t="str">
        <f>IF(ISBLANK('Facility Data'!H154),"",'Facility Data'!H154)</f>
        <v/>
      </c>
      <c r="R154" s="30" t="str">
        <f>IF(ISBLANK('Facility Data'!I154),"",'Facility Data'!I154)</f>
        <v>N/A</v>
      </c>
      <c r="S154" s="30" t="str">
        <f>IF(ISBLANK('Facility Data'!J154),"",'Facility Data'!J154)</f>
        <v/>
      </c>
    </row>
    <row r="155" spans="1:19" x14ac:dyDescent="0.2">
      <c r="A155" s="30" t="str">
        <f>IF(NOT(ISBLANK('Facility Data'!$A155)),'Facility Data'!$F$5,"")</f>
        <v/>
      </c>
      <c r="B155" s="30" t="str">
        <f>IF(NOT(ISBLANK('Facility Data'!$A155)),TIDcd,"")</f>
        <v/>
      </c>
      <c r="C155" s="30" t="str">
        <f>IF(NOT(ISBLANK('Facility Data'!$A155)),TpcNm,"")</f>
        <v/>
      </c>
      <c r="D155" s="30" t="str">
        <f>IF(NOT(ISBLANK('Facility Data'!$A155)),'Facility Data'!$F$6,"")</f>
        <v/>
      </c>
      <c r="E155" s="30" t="str">
        <f>IF(ISBLANK('Facility Data'!A155),"",IF('Facility Data'!A155&gt;89,89,'Facility Data'!A155))</f>
        <v/>
      </c>
      <c r="F155" s="31" t="str">
        <f t="shared" ca="1" si="20"/>
        <v/>
      </c>
      <c r="G155" s="30" t="str">
        <f>IF(ISTEXT('Facility Data'!B155),'Facility Data'!B155,"")</f>
        <v/>
      </c>
      <c r="H155" s="30" t="str">
        <f t="shared" si="14"/>
        <v/>
      </c>
      <c r="I155" s="30" t="str">
        <f>IF(ISTEXT('Facility Data'!D155),'Facility Data'!D155,"")</f>
        <v/>
      </c>
      <c r="J155" s="30" t="str">
        <f t="shared" si="15"/>
        <v/>
      </c>
      <c r="K155" s="30" t="str">
        <f t="shared" si="16"/>
        <v/>
      </c>
      <c r="L155" s="30" t="str">
        <f>IF(ISTEXT('Facility Data'!F155),'Facility Data'!F155,"")</f>
        <v/>
      </c>
      <c r="M155" s="32" t="str">
        <f t="shared" si="17"/>
        <v/>
      </c>
      <c r="N155" s="30" t="str">
        <f>IF(ISBLANK('Facility Data'!G155),"",'Facility Data'!G155)</f>
        <v/>
      </c>
      <c r="O155" s="32" t="str">
        <f t="shared" si="18"/>
        <v/>
      </c>
      <c r="P155" s="30" t="str">
        <f t="shared" si="19"/>
        <v/>
      </c>
      <c r="Q155" s="33" t="str">
        <f>IF(ISBLANK('Facility Data'!H155),"",'Facility Data'!H155)</f>
        <v/>
      </c>
      <c r="R155" s="30" t="str">
        <f>IF(ISBLANK('Facility Data'!I155),"",'Facility Data'!I155)</f>
        <v>N/A</v>
      </c>
      <c r="S155" s="30" t="str">
        <f>IF(ISBLANK('Facility Data'!J155),"",'Facility Data'!J155)</f>
        <v/>
      </c>
    </row>
    <row r="156" spans="1:19" x14ac:dyDescent="0.2">
      <c r="A156" s="30" t="str">
        <f>IF(NOT(ISBLANK('Facility Data'!$A156)),'Facility Data'!$F$5,"")</f>
        <v/>
      </c>
      <c r="B156" s="30" t="str">
        <f>IF(NOT(ISBLANK('Facility Data'!$A156)),TIDcd,"")</f>
        <v/>
      </c>
      <c r="C156" s="30" t="str">
        <f>IF(NOT(ISBLANK('Facility Data'!$A156)),TpcNm,"")</f>
        <v/>
      </c>
      <c r="D156" s="30" t="str">
        <f>IF(NOT(ISBLANK('Facility Data'!$A156)),'Facility Data'!$F$6,"")</f>
        <v/>
      </c>
      <c r="E156" s="30" t="str">
        <f>IF(ISBLANK('Facility Data'!A156),"",IF('Facility Data'!A156&gt;89,89,'Facility Data'!A156))</f>
        <v/>
      </c>
      <c r="F156" s="31" t="str">
        <f t="shared" ca="1" si="20"/>
        <v/>
      </c>
      <c r="G156" s="30" t="str">
        <f>IF(ISTEXT('Facility Data'!B156),'Facility Data'!B156,"")</f>
        <v/>
      </c>
      <c r="H156" s="30" t="str">
        <f t="shared" si="14"/>
        <v/>
      </c>
      <c r="I156" s="30" t="str">
        <f>IF(ISTEXT('Facility Data'!D156),'Facility Data'!D156,"")</f>
        <v/>
      </c>
      <c r="J156" s="30" t="str">
        <f t="shared" si="15"/>
        <v/>
      </c>
      <c r="K156" s="30" t="str">
        <f t="shared" si="16"/>
        <v/>
      </c>
      <c r="L156" s="30" t="str">
        <f>IF(ISTEXT('Facility Data'!F156),'Facility Data'!F156,"")</f>
        <v/>
      </c>
      <c r="M156" s="32" t="str">
        <f t="shared" si="17"/>
        <v/>
      </c>
      <c r="N156" s="30" t="str">
        <f>IF(ISBLANK('Facility Data'!G156),"",'Facility Data'!G156)</f>
        <v/>
      </c>
      <c r="O156" s="32" t="str">
        <f t="shared" si="18"/>
        <v/>
      </c>
      <c r="P156" s="30" t="str">
        <f t="shared" si="19"/>
        <v/>
      </c>
      <c r="Q156" s="33" t="str">
        <f>IF(ISBLANK('Facility Data'!H156),"",'Facility Data'!H156)</f>
        <v/>
      </c>
      <c r="R156" s="30" t="str">
        <f>IF(ISBLANK('Facility Data'!I156),"",'Facility Data'!I156)</f>
        <v>N/A</v>
      </c>
      <c r="S156" s="30" t="str">
        <f>IF(ISBLANK('Facility Data'!J156),"",'Facility Data'!J156)</f>
        <v/>
      </c>
    </row>
    <row r="157" spans="1:19" x14ac:dyDescent="0.2">
      <c r="A157" s="30" t="str">
        <f>IF(NOT(ISBLANK('Facility Data'!$A157)),'Facility Data'!$F$5,"")</f>
        <v/>
      </c>
      <c r="B157" s="30" t="str">
        <f>IF(NOT(ISBLANK('Facility Data'!$A157)),TIDcd,"")</f>
        <v/>
      </c>
      <c r="C157" s="30" t="str">
        <f>IF(NOT(ISBLANK('Facility Data'!$A157)),TpcNm,"")</f>
        <v/>
      </c>
      <c r="D157" s="30" t="str">
        <f>IF(NOT(ISBLANK('Facility Data'!$A157)),'Facility Data'!$F$6,"")</f>
        <v/>
      </c>
      <c r="E157" s="30" t="str">
        <f>IF(ISBLANK('Facility Data'!A157),"",IF('Facility Data'!A157&gt;89,89,'Facility Data'!A157))</f>
        <v/>
      </c>
      <c r="F157" s="31" t="str">
        <f t="shared" ca="1" si="20"/>
        <v/>
      </c>
      <c r="G157" s="30" t="str">
        <f>IF(ISTEXT('Facility Data'!B157),'Facility Data'!B157,"")</f>
        <v/>
      </c>
      <c r="H157" s="30" t="str">
        <f t="shared" si="14"/>
        <v/>
      </c>
      <c r="I157" s="30" t="str">
        <f>IF(ISTEXT('Facility Data'!D157),'Facility Data'!D157,"")</f>
        <v/>
      </c>
      <c r="J157" s="30" t="str">
        <f t="shared" si="15"/>
        <v/>
      </c>
      <c r="K157" s="30" t="str">
        <f t="shared" si="16"/>
        <v/>
      </c>
      <c r="L157" s="30" t="str">
        <f>IF(ISTEXT('Facility Data'!F157),'Facility Data'!F157,"")</f>
        <v/>
      </c>
      <c r="M157" s="32" t="str">
        <f t="shared" si="17"/>
        <v/>
      </c>
      <c r="N157" s="30" t="str">
        <f>IF(ISBLANK('Facility Data'!G157),"",'Facility Data'!G157)</f>
        <v/>
      </c>
      <c r="O157" s="32" t="str">
        <f t="shared" si="18"/>
        <v/>
      </c>
      <c r="P157" s="30" t="str">
        <f t="shared" si="19"/>
        <v/>
      </c>
      <c r="Q157" s="33" t="str">
        <f>IF(ISBLANK('Facility Data'!H157),"",'Facility Data'!H157)</f>
        <v/>
      </c>
      <c r="R157" s="30" t="str">
        <f>IF(ISBLANK('Facility Data'!I157),"",'Facility Data'!I157)</f>
        <v>N/A</v>
      </c>
      <c r="S157" s="30" t="str">
        <f>IF(ISBLANK('Facility Data'!J157),"",'Facility Data'!J157)</f>
        <v/>
      </c>
    </row>
    <row r="158" spans="1:19" x14ac:dyDescent="0.2">
      <c r="A158" s="30" t="str">
        <f>IF(NOT(ISBLANK('Facility Data'!$A158)),'Facility Data'!$F$5,"")</f>
        <v/>
      </c>
      <c r="B158" s="30" t="str">
        <f>IF(NOT(ISBLANK('Facility Data'!$A158)),TIDcd,"")</f>
        <v/>
      </c>
      <c r="C158" s="30" t="str">
        <f>IF(NOT(ISBLANK('Facility Data'!$A158)),TpcNm,"")</f>
        <v/>
      </c>
      <c r="D158" s="30" t="str">
        <f>IF(NOT(ISBLANK('Facility Data'!$A158)),'Facility Data'!$F$6,"")</f>
        <v/>
      </c>
      <c r="E158" s="30" t="str">
        <f>IF(ISBLANK('Facility Data'!A158),"",IF('Facility Data'!A158&gt;89,89,'Facility Data'!A158))</f>
        <v/>
      </c>
      <c r="F158" s="31" t="str">
        <f t="shared" ca="1" si="20"/>
        <v/>
      </c>
      <c r="G158" s="30" t="str">
        <f>IF(ISTEXT('Facility Data'!B158),'Facility Data'!B158,"")</f>
        <v/>
      </c>
      <c r="H158" s="30" t="str">
        <f t="shared" si="14"/>
        <v/>
      </c>
      <c r="I158" s="30" t="str">
        <f>IF(ISTEXT('Facility Data'!D158),'Facility Data'!D158,"")</f>
        <v/>
      </c>
      <c r="J158" s="30" t="str">
        <f t="shared" si="15"/>
        <v/>
      </c>
      <c r="K158" s="30" t="str">
        <f t="shared" si="16"/>
        <v/>
      </c>
      <c r="L158" s="30" t="str">
        <f>IF(ISTEXT('Facility Data'!F158),'Facility Data'!F158,"")</f>
        <v/>
      </c>
      <c r="M158" s="32" t="str">
        <f t="shared" si="17"/>
        <v/>
      </c>
      <c r="N158" s="30" t="str">
        <f>IF(ISBLANK('Facility Data'!G158),"",'Facility Data'!G158)</f>
        <v/>
      </c>
      <c r="O158" s="32" t="str">
        <f t="shared" si="18"/>
        <v/>
      </c>
      <c r="P158" s="30" t="str">
        <f t="shared" si="19"/>
        <v/>
      </c>
      <c r="Q158" s="33" t="str">
        <f>IF(ISBLANK('Facility Data'!H158),"",'Facility Data'!H158)</f>
        <v/>
      </c>
      <c r="R158" s="30" t="str">
        <f>IF(ISBLANK('Facility Data'!I158),"",'Facility Data'!I158)</f>
        <v>N/A</v>
      </c>
      <c r="S158" s="30" t="str">
        <f>IF(ISBLANK('Facility Data'!J158),"",'Facility Data'!J158)</f>
        <v/>
      </c>
    </row>
    <row r="159" spans="1:19" x14ac:dyDescent="0.2">
      <c r="A159" s="30" t="str">
        <f>IF(NOT(ISBLANK('Facility Data'!$A159)),'Facility Data'!$F$5,"")</f>
        <v/>
      </c>
      <c r="B159" s="30" t="str">
        <f>IF(NOT(ISBLANK('Facility Data'!$A159)),TIDcd,"")</f>
        <v/>
      </c>
      <c r="C159" s="30" t="str">
        <f>IF(NOT(ISBLANK('Facility Data'!$A159)),TpcNm,"")</f>
        <v/>
      </c>
      <c r="D159" s="30" t="str">
        <f>IF(NOT(ISBLANK('Facility Data'!$A159)),'Facility Data'!$F$6,"")</f>
        <v/>
      </c>
      <c r="E159" s="30" t="str">
        <f>IF(ISBLANK('Facility Data'!A159),"",IF('Facility Data'!A159&gt;89,89,'Facility Data'!A159))</f>
        <v/>
      </c>
      <c r="F159" s="31" t="str">
        <f t="shared" ca="1" si="20"/>
        <v/>
      </c>
      <c r="G159" s="30" t="str">
        <f>IF(ISTEXT('Facility Data'!B159),'Facility Data'!B159,"")</f>
        <v/>
      </c>
      <c r="H159" s="30" t="str">
        <f t="shared" si="14"/>
        <v/>
      </c>
      <c r="I159" s="30" t="str">
        <f>IF(ISTEXT('Facility Data'!D159),'Facility Data'!D159,"")</f>
        <v/>
      </c>
      <c r="J159" s="30" t="str">
        <f t="shared" si="15"/>
        <v/>
      </c>
      <c r="K159" s="30" t="str">
        <f t="shared" si="16"/>
        <v/>
      </c>
      <c r="L159" s="30" t="str">
        <f>IF(ISTEXT('Facility Data'!F159),'Facility Data'!F159,"")</f>
        <v/>
      </c>
      <c r="M159" s="32" t="str">
        <f t="shared" si="17"/>
        <v/>
      </c>
      <c r="N159" s="30" t="str">
        <f>IF(ISBLANK('Facility Data'!G159),"",'Facility Data'!G159)</f>
        <v/>
      </c>
      <c r="O159" s="32" t="str">
        <f t="shared" si="18"/>
        <v/>
      </c>
      <c r="P159" s="30" t="str">
        <f t="shared" si="19"/>
        <v/>
      </c>
      <c r="Q159" s="33" t="str">
        <f>IF(ISBLANK('Facility Data'!H159),"",'Facility Data'!H159)</f>
        <v/>
      </c>
      <c r="R159" s="30" t="str">
        <f>IF(ISBLANK('Facility Data'!I159),"",'Facility Data'!I159)</f>
        <v>N/A</v>
      </c>
      <c r="S159" s="30" t="str">
        <f>IF(ISBLANK('Facility Data'!J159),"",'Facility Data'!J159)</f>
        <v/>
      </c>
    </row>
    <row r="160" spans="1:19" x14ac:dyDescent="0.2">
      <c r="A160" s="30" t="str">
        <f>IF(NOT(ISBLANK('Facility Data'!$A160)),'Facility Data'!$F$5,"")</f>
        <v/>
      </c>
      <c r="B160" s="30" t="str">
        <f>IF(NOT(ISBLANK('Facility Data'!$A160)),TIDcd,"")</f>
        <v/>
      </c>
      <c r="C160" s="30" t="str">
        <f>IF(NOT(ISBLANK('Facility Data'!$A160)),TpcNm,"")</f>
        <v/>
      </c>
      <c r="D160" s="30" t="str">
        <f>IF(NOT(ISBLANK('Facility Data'!$A160)),'Facility Data'!$F$6,"")</f>
        <v/>
      </c>
      <c r="E160" s="30" t="str">
        <f>IF(ISBLANK('Facility Data'!A160),"",IF('Facility Data'!A160&gt;89,89,'Facility Data'!A160))</f>
        <v/>
      </c>
      <c r="F160" s="31" t="str">
        <f t="shared" ca="1" si="20"/>
        <v/>
      </c>
      <c r="G160" s="30" t="str">
        <f>IF(ISTEXT('Facility Data'!B160),'Facility Data'!B160,"")</f>
        <v/>
      </c>
      <c r="H160" s="30" t="str">
        <f t="shared" si="14"/>
        <v/>
      </c>
      <c r="I160" s="30" t="str">
        <f>IF(ISTEXT('Facility Data'!D160),'Facility Data'!D160,"")</f>
        <v/>
      </c>
      <c r="J160" s="30" t="str">
        <f t="shared" si="15"/>
        <v/>
      </c>
      <c r="K160" s="30" t="str">
        <f t="shared" si="16"/>
        <v/>
      </c>
      <c r="L160" s="30" t="str">
        <f>IF(ISTEXT('Facility Data'!F160),'Facility Data'!F160,"")</f>
        <v/>
      </c>
      <c r="M160" s="32" t="str">
        <f t="shared" si="17"/>
        <v/>
      </c>
      <c r="N160" s="30" t="str">
        <f>IF(ISBLANK('Facility Data'!G160),"",'Facility Data'!G160)</f>
        <v/>
      </c>
      <c r="O160" s="32" t="str">
        <f t="shared" si="18"/>
        <v/>
      </c>
      <c r="P160" s="30" t="str">
        <f t="shared" si="19"/>
        <v/>
      </c>
      <c r="Q160" s="33" t="str">
        <f>IF(ISBLANK('Facility Data'!H160),"",'Facility Data'!H160)</f>
        <v/>
      </c>
      <c r="R160" s="30" t="str">
        <f>IF(ISBLANK('Facility Data'!I160),"",'Facility Data'!I160)</f>
        <v>N/A</v>
      </c>
      <c r="S160" s="30" t="str">
        <f>IF(ISBLANK('Facility Data'!J160),"",'Facility Data'!J160)</f>
        <v/>
      </c>
    </row>
    <row r="161" spans="1:19" x14ac:dyDescent="0.2">
      <c r="A161" s="30" t="str">
        <f>IF(NOT(ISBLANK('Facility Data'!$A161)),'Facility Data'!$F$5,"")</f>
        <v/>
      </c>
      <c r="B161" s="30" t="str">
        <f>IF(NOT(ISBLANK('Facility Data'!$A161)),TIDcd,"")</f>
        <v/>
      </c>
      <c r="C161" s="30" t="str">
        <f>IF(NOT(ISBLANK('Facility Data'!$A161)),TpcNm,"")</f>
        <v/>
      </c>
      <c r="D161" s="30" t="str">
        <f>IF(NOT(ISBLANK('Facility Data'!$A161)),'Facility Data'!$F$6,"")</f>
        <v/>
      </c>
      <c r="E161" s="30" t="str">
        <f>IF(ISBLANK('Facility Data'!A161),"",IF('Facility Data'!A161&gt;89,89,'Facility Data'!A161))</f>
        <v/>
      </c>
      <c r="F161" s="31" t="str">
        <f t="shared" ca="1" si="20"/>
        <v/>
      </c>
      <c r="G161" s="30" t="str">
        <f>IF(ISTEXT('Facility Data'!B161),'Facility Data'!B161,"")</f>
        <v/>
      </c>
      <c r="H161" s="30" t="str">
        <f t="shared" si="14"/>
        <v/>
      </c>
      <c r="I161" s="30" t="str">
        <f>IF(ISTEXT('Facility Data'!D161),'Facility Data'!D161,"")</f>
        <v/>
      </c>
      <c r="J161" s="30" t="str">
        <f t="shared" si="15"/>
        <v/>
      </c>
      <c r="K161" s="30" t="str">
        <f t="shared" si="16"/>
        <v/>
      </c>
      <c r="L161" s="30" t="str">
        <f>IF(ISTEXT('Facility Data'!F161),'Facility Data'!F161,"")</f>
        <v/>
      </c>
      <c r="M161" s="32" t="str">
        <f t="shared" si="17"/>
        <v/>
      </c>
      <c r="N161" s="30" t="str">
        <f>IF(ISBLANK('Facility Data'!G161),"",'Facility Data'!G161)</f>
        <v/>
      </c>
      <c r="O161" s="32" t="str">
        <f t="shared" si="18"/>
        <v/>
      </c>
      <c r="P161" s="30" t="str">
        <f t="shared" si="19"/>
        <v/>
      </c>
      <c r="Q161" s="33" t="str">
        <f>IF(ISBLANK('Facility Data'!H161),"",'Facility Data'!H161)</f>
        <v/>
      </c>
      <c r="R161" s="30" t="str">
        <f>IF(ISBLANK('Facility Data'!I161),"",'Facility Data'!I161)</f>
        <v>N/A</v>
      </c>
      <c r="S161" s="30" t="str">
        <f>IF(ISBLANK('Facility Data'!J161),"",'Facility Data'!J161)</f>
        <v/>
      </c>
    </row>
    <row r="162" spans="1:19" x14ac:dyDescent="0.2">
      <c r="A162" s="30" t="str">
        <f>IF(NOT(ISBLANK('Facility Data'!$A162)),'Facility Data'!$F$5,"")</f>
        <v/>
      </c>
      <c r="B162" s="30" t="str">
        <f>IF(NOT(ISBLANK('Facility Data'!$A162)),TIDcd,"")</f>
        <v/>
      </c>
      <c r="C162" s="30" t="str">
        <f>IF(NOT(ISBLANK('Facility Data'!$A162)),TpcNm,"")</f>
        <v/>
      </c>
      <c r="D162" s="30" t="str">
        <f>IF(NOT(ISBLANK('Facility Data'!$A162)),'Facility Data'!$F$6,"")</f>
        <v/>
      </c>
      <c r="E162" s="30" t="str">
        <f>IF(ISBLANK('Facility Data'!A162),"",IF('Facility Data'!A162&gt;89,89,'Facility Data'!A162))</f>
        <v/>
      </c>
      <c r="F162" s="31" t="str">
        <f t="shared" ca="1" si="20"/>
        <v/>
      </c>
      <c r="G162" s="30" t="str">
        <f>IF(ISTEXT('Facility Data'!B162),'Facility Data'!B162,"")</f>
        <v/>
      </c>
      <c r="H162" s="30" t="str">
        <f t="shared" si="14"/>
        <v/>
      </c>
      <c r="I162" s="30" t="str">
        <f>IF(ISTEXT('Facility Data'!D162),'Facility Data'!D162,"")</f>
        <v/>
      </c>
      <c r="J162" s="30" t="str">
        <f t="shared" si="15"/>
        <v/>
      </c>
      <c r="K162" s="30" t="str">
        <f t="shared" si="16"/>
        <v/>
      </c>
      <c r="L162" s="30" t="str">
        <f>IF(ISTEXT('Facility Data'!F162),'Facility Data'!F162,"")</f>
        <v/>
      </c>
      <c r="M162" s="32" t="str">
        <f t="shared" si="17"/>
        <v/>
      </c>
      <c r="N162" s="30" t="str">
        <f>IF(ISBLANK('Facility Data'!G162),"",'Facility Data'!G162)</f>
        <v/>
      </c>
      <c r="O162" s="32" t="str">
        <f t="shared" si="18"/>
        <v/>
      </c>
      <c r="P162" s="30" t="str">
        <f t="shared" si="19"/>
        <v/>
      </c>
      <c r="Q162" s="33" t="str">
        <f>IF(ISBLANK('Facility Data'!H162),"",'Facility Data'!H162)</f>
        <v/>
      </c>
      <c r="R162" s="30" t="str">
        <f>IF(ISBLANK('Facility Data'!I162),"",'Facility Data'!I162)</f>
        <v>N/A</v>
      </c>
      <c r="S162" s="30" t="str">
        <f>IF(ISBLANK('Facility Data'!J162),"",'Facility Data'!J162)</f>
        <v/>
      </c>
    </row>
    <row r="163" spans="1:19" x14ac:dyDescent="0.2">
      <c r="A163" s="30" t="str">
        <f>IF(NOT(ISBLANK('Facility Data'!$A163)),'Facility Data'!$F$5,"")</f>
        <v/>
      </c>
      <c r="B163" s="30" t="str">
        <f>IF(NOT(ISBLANK('Facility Data'!$A163)),TIDcd,"")</f>
        <v/>
      </c>
      <c r="C163" s="30" t="str">
        <f>IF(NOT(ISBLANK('Facility Data'!$A163)),TpcNm,"")</f>
        <v/>
      </c>
      <c r="D163" s="30" t="str">
        <f>IF(NOT(ISBLANK('Facility Data'!$A163)),'Facility Data'!$F$6,"")</f>
        <v/>
      </c>
      <c r="E163" s="30" t="str">
        <f>IF(ISBLANK('Facility Data'!A163),"",IF('Facility Data'!A163&gt;89,89,'Facility Data'!A163))</f>
        <v/>
      </c>
      <c r="F163" s="31" t="str">
        <f t="shared" ca="1" si="20"/>
        <v/>
      </c>
      <c r="G163" s="30" t="str">
        <f>IF(ISTEXT('Facility Data'!B163),'Facility Data'!B163,"")</f>
        <v/>
      </c>
      <c r="H163" s="30" t="str">
        <f t="shared" si="14"/>
        <v/>
      </c>
      <c r="I163" s="30" t="str">
        <f>IF(ISTEXT('Facility Data'!D163),'Facility Data'!D163,"")</f>
        <v/>
      </c>
      <c r="J163" s="30" t="str">
        <f t="shared" si="15"/>
        <v/>
      </c>
      <c r="K163" s="30" t="str">
        <f t="shared" si="16"/>
        <v/>
      </c>
      <c r="L163" s="30" t="str">
        <f>IF(ISTEXT('Facility Data'!F163),'Facility Data'!F163,"")</f>
        <v/>
      </c>
      <c r="M163" s="32" t="str">
        <f t="shared" si="17"/>
        <v/>
      </c>
      <c r="N163" s="30" t="str">
        <f>IF(ISBLANK('Facility Data'!G163),"",'Facility Data'!G163)</f>
        <v/>
      </c>
      <c r="O163" s="32" t="str">
        <f t="shared" si="18"/>
        <v/>
      </c>
      <c r="P163" s="30" t="str">
        <f t="shared" si="19"/>
        <v/>
      </c>
      <c r="Q163" s="33" t="str">
        <f>IF(ISBLANK('Facility Data'!H163),"",'Facility Data'!H163)</f>
        <v/>
      </c>
      <c r="R163" s="30" t="str">
        <f>IF(ISBLANK('Facility Data'!I163),"",'Facility Data'!I163)</f>
        <v>N/A</v>
      </c>
      <c r="S163" s="30" t="str">
        <f>IF(ISBLANK('Facility Data'!J163),"",'Facility Data'!J163)</f>
        <v/>
      </c>
    </row>
    <row r="164" spans="1:19" x14ac:dyDescent="0.2">
      <c r="A164" s="30" t="str">
        <f>IF(NOT(ISBLANK('Facility Data'!$A164)),'Facility Data'!$F$5,"")</f>
        <v/>
      </c>
      <c r="B164" s="30" t="str">
        <f>IF(NOT(ISBLANK('Facility Data'!$A164)),TIDcd,"")</f>
        <v/>
      </c>
      <c r="C164" s="30" t="str">
        <f>IF(NOT(ISBLANK('Facility Data'!$A164)),TpcNm,"")</f>
        <v/>
      </c>
      <c r="D164" s="30" t="str">
        <f>IF(NOT(ISBLANK('Facility Data'!$A164)),'Facility Data'!$F$6,"")</f>
        <v/>
      </c>
      <c r="E164" s="30" t="str">
        <f>IF(ISBLANK('Facility Data'!A164),"",IF('Facility Data'!A164&gt;89,89,'Facility Data'!A164))</f>
        <v/>
      </c>
      <c r="F164" s="31" t="str">
        <f t="shared" ca="1" si="20"/>
        <v/>
      </c>
      <c r="G164" s="30" t="str">
        <f>IF(ISTEXT('Facility Data'!B164),'Facility Data'!B164,"")</f>
        <v/>
      </c>
      <c r="H164" s="30" t="str">
        <f t="shared" si="14"/>
        <v/>
      </c>
      <c r="I164" s="30" t="str">
        <f>IF(ISTEXT('Facility Data'!D164),'Facility Data'!D164,"")</f>
        <v/>
      </c>
      <c r="J164" s="30" t="str">
        <f t="shared" si="15"/>
        <v/>
      </c>
      <c r="K164" s="30" t="str">
        <f t="shared" si="16"/>
        <v/>
      </c>
      <c r="L164" s="30" t="str">
        <f>IF(ISTEXT('Facility Data'!F164),'Facility Data'!F164,"")</f>
        <v/>
      </c>
      <c r="M164" s="32" t="str">
        <f t="shared" si="17"/>
        <v/>
      </c>
      <c r="N164" s="30" t="str">
        <f>IF(ISBLANK('Facility Data'!G164),"",'Facility Data'!G164)</f>
        <v/>
      </c>
      <c r="O164" s="32" t="str">
        <f t="shared" si="18"/>
        <v/>
      </c>
      <c r="P164" s="30" t="str">
        <f t="shared" si="19"/>
        <v/>
      </c>
      <c r="Q164" s="33" t="str">
        <f>IF(ISBLANK('Facility Data'!H164),"",'Facility Data'!H164)</f>
        <v/>
      </c>
      <c r="R164" s="30" t="str">
        <f>IF(ISBLANK('Facility Data'!I164),"",'Facility Data'!I164)</f>
        <v>N/A</v>
      </c>
      <c r="S164" s="30" t="str">
        <f>IF(ISBLANK('Facility Data'!J164),"",'Facility Data'!J164)</f>
        <v/>
      </c>
    </row>
    <row r="165" spans="1:19" x14ac:dyDescent="0.2">
      <c r="A165" s="30" t="str">
        <f>IF(NOT(ISBLANK('Facility Data'!$A165)),'Facility Data'!$F$5,"")</f>
        <v/>
      </c>
      <c r="B165" s="30" t="str">
        <f>IF(NOT(ISBLANK('Facility Data'!$A165)),TIDcd,"")</f>
        <v/>
      </c>
      <c r="C165" s="30" t="str">
        <f>IF(NOT(ISBLANK('Facility Data'!$A165)),TpcNm,"")</f>
        <v/>
      </c>
      <c r="D165" s="30" t="str">
        <f>IF(NOT(ISBLANK('Facility Data'!$A165)),'Facility Data'!$F$6,"")</f>
        <v/>
      </c>
      <c r="E165" s="30" t="str">
        <f>IF(ISBLANK('Facility Data'!A165),"",IF('Facility Data'!A165&gt;89,89,'Facility Data'!A165))</f>
        <v/>
      </c>
      <c r="F165" s="31" t="str">
        <f t="shared" ca="1" si="20"/>
        <v/>
      </c>
      <c r="G165" s="30" t="str">
        <f>IF(ISTEXT('Facility Data'!B165),'Facility Data'!B165,"")</f>
        <v/>
      </c>
      <c r="H165" s="30" t="str">
        <f t="shared" si="14"/>
        <v/>
      </c>
      <c r="I165" s="30" t="str">
        <f>IF(ISTEXT('Facility Data'!D165),'Facility Data'!D165,"")</f>
        <v/>
      </c>
      <c r="J165" s="30" t="str">
        <f t="shared" si="15"/>
        <v/>
      </c>
      <c r="K165" s="30" t="str">
        <f t="shared" si="16"/>
        <v/>
      </c>
      <c r="L165" s="30" t="str">
        <f>IF(ISTEXT('Facility Data'!F165),'Facility Data'!F165,"")</f>
        <v/>
      </c>
      <c r="M165" s="32" t="str">
        <f t="shared" si="17"/>
        <v/>
      </c>
      <c r="N165" s="30" t="str">
        <f>IF(ISBLANK('Facility Data'!G165),"",'Facility Data'!G165)</f>
        <v/>
      </c>
      <c r="O165" s="32" t="str">
        <f t="shared" si="18"/>
        <v/>
      </c>
      <c r="P165" s="30" t="str">
        <f t="shared" si="19"/>
        <v/>
      </c>
      <c r="Q165" s="33" t="str">
        <f>IF(ISBLANK('Facility Data'!H165),"",'Facility Data'!H165)</f>
        <v/>
      </c>
      <c r="R165" s="30" t="str">
        <f>IF(ISBLANK('Facility Data'!I165),"",'Facility Data'!I165)</f>
        <v>N/A</v>
      </c>
      <c r="S165" s="30" t="str">
        <f>IF(ISBLANK('Facility Data'!J165),"",'Facility Data'!J165)</f>
        <v/>
      </c>
    </row>
    <row r="166" spans="1:19" x14ac:dyDescent="0.2">
      <c r="A166" s="30" t="str">
        <f>IF(NOT(ISBLANK('Facility Data'!$A166)),'Facility Data'!$F$5,"")</f>
        <v/>
      </c>
      <c r="B166" s="30" t="str">
        <f>IF(NOT(ISBLANK('Facility Data'!$A166)),TIDcd,"")</f>
        <v/>
      </c>
      <c r="C166" s="30" t="str">
        <f>IF(NOT(ISBLANK('Facility Data'!$A166)),TpcNm,"")</f>
        <v/>
      </c>
      <c r="D166" s="30" t="str">
        <f>IF(NOT(ISBLANK('Facility Data'!$A166)),'Facility Data'!$F$6,"")</f>
        <v/>
      </c>
      <c r="E166" s="30" t="str">
        <f>IF(ISBLANK('Facility Data'!A166),"",IF('Facility Data'!A166&gt;89,89,'Facility Data'!A166))</f>
        <v/>
      </c>
      <c r="F166" s="31" t="str">
        <f t="shared" ca="1" si="20"/>
        <v/>
      </c>
      <c r="G166" s="30" t="str">
        <f>IF(ISTEXT('Facility Data'!B166),'Facility Data'!B166,"")</f>
        <v/>
      </c>
      <c r="H166" s="30" t="str">
        <f t="shared" si="14"/>
        <v/>
      </c>
      <c r="I166" s="30" t="str">
        <f>IF(ISTEXT('Facility Data'!D166),'Facility Data'!D166,"")</f>
        <v/>
      </c>
      <c r="J166" s="30" t="str">
        <f t="shared" si="15"/>
        <v/>
      </c>
      <c r="K166" s="30" t="str">
        <f t="shared" si="16"/>
        <v/>
      </c>
      <c r="L166" s="30" t="str">
        <f>IF(ISTEXT('Facility Data'!F166),'Facility Data'!F166,"")</f>
        <v/>
      </c>
      <c r="M166" s="32" t="str">
        <f t="shared" si="17"/>
        <v/>
      </c>
      <c r="N166" s="30" t="str">
        <f>IF(ISBLANK('Facility Data'!G166),"",'Facility Data'!G166)</f>
        <v/>
      </c>
      <c r="O166" s="32" t="str">
        <f t="shared" si="18"/>
        <v/>
      </c>
      <c r="P166" s="30" t="str">
        <f t="shared" si="19"/>
        <v/>
      </c>
      <c r="Q166" s="33" t="str">
        <f>IF(ISBLANK('Facility Data'!H166),"",'Facility Data'!H166)</f>
        <v/>
      </c>
      <c r="R166" s="30" t="str">
        <f>IF(ISBLANK('Facility Data'!I166),"",'Facility Data'!I166)</f>
        <v>N/A</v>
      </c>
      <c r="S166" s="30" t="str">
        <f>IF(ISBLANK('Facility Data'!J166),"",'Facility Data'!J166)</f>
        <v/>
      </c>
    </row>
    <row r="167" spans="1:19" x14ac:dyDescent="0.2">
      <c r="A167" s="30" t="str">
        <f>IF(NOT(ISBLANK('Facility Data'!$A167)),'Facility Data'!$F$5,"")</f>
        <v/>
      </c>
      <c r="B167" s="30" t="str">
        <f>IF(NOT(ISBLANK('Facility Data'!$A167)),TIDcd,"")</f>
        <v/>
      </c>
      <c r="C167" s="30" t="str">
        <f>IF(NOT(ISBLANK('Facility Data'!$A167)),TpcNm,"")</f>
        <v/>
      </c>
      <c r="D167" s="30" t="str">
        <f>IF(NOT(ISBLANK('Facility Data'!$A167)),'Facility Data'!$F$6,"")</f>
        <v/>
      </c>
      <c r="E167" s="30" t="str">
        <f>IF(ISBLANK('Facility Data'!A167),"",IF('Facility Data'!A167&gt;89,89,'Facility Data'!A167))</f>
        <v/>
      </c>
      <c r="F167" s="31" t="str">
        <f t="shared" ca="1" si="20"/>
        <v/>
      </c>
      <c r="G167" s="30" t="str">
        <f>IF(ISTEXT('Facility Data'!B167),'Facility Data'!B167,"")</f>
        <v/>
      </c>
      <c r="H167" s="30" t="str">
        <f t="shared" si="14"/>
        <v/>
      </c>
      <c r="I167" s="30" t="str">
        <f>IF(ISTEXT('Facility Data'!D167),'Facility Data'!D167,"")</f>
        <v/>
      </c>
      <c r="J167" s="30" t="str">
        <f t="shared" si="15"/>
        <v/>
      </c>
      <c r="K167" s="30" t="str">
        <f t="shared" si="16"/>
        <v/>
      </c>
      <c r="L167" s="30" t="str">
        <f>IF(ISTEXT('Facility Data'!F167),'Facility Data'!F167,"")</f>
        <v/>
      </c>
      <c r="M167" s="32" t="str">
        <f t="shared" si="17"/>
        <v/>
      </c>
      <c r="N167" s="30" t="str">
        <f>IF(ISBLANK('Facility Data'!G167),"",'Facility Data'!G167)</f>
        <v/>
      </c>
      <c r="O167" s="32" t="str">
        <f t="shared" si="18"/>
        <v/>
      </c>
      <c r="P167" s="30" t="str">
        <f t="shared" si="19"/>
        <v/>
      </c>
      <c r="Q167" s="33" t="str">
        <f>IF(ISBLANK('Facility Data'!H167),"",'Facility Data'!H167)</f>
        <v/>
      </c>
      <c r="R167" s="30" t="str">
        <f>IF(ISBLANK('Facility Data'!I167),"",'Facility Data'!I167)</f>
        <v>N/A</v>
      </c>
      <c r="S167" s="30" t="str">
        <f>IF(ISBLANK('Facility Data'!J167),"",'Facility Data'!J167)</f>
        <v/>
      </c>
    </row>
    <row r="168" spans="1:19" x14ac:dyDescent="0.2">
      <c r="A168" s="30" t="str">
        <f>IF(NOT(ISBLANK('Facility Data'!$A168)),'Facility Data'!$F$5,"")</f>
        <v/>
      </c>
      <c r="B168" s="30" t="str">
        <f>IF(NOT(ISBLANK('Facility Data'!$A168)),TIDcd,"")</f>
        <v/>
      </c>
      <c r="C168" s="30" t="str">
        <f>IF(NOT(ISBLANK('Facility Data'!$A168)),TpcNm,"")</f>
        <v/>
      </c>
      <c r="D168" s="30" t="str">
        <f>IF(NOT(ISBLANK('Facility Data'!$A168)),'Facility Data'!$F$6,"")</f>
        <v/>
      </c>
      <c r="E168" s="30" t="str">
        <f>IF(ISBLANK('Facility Data'!A168),"",IF('Facility Data'!A168&gt;89,89,'Facility Data'!A168))</f>
        <v/>
      </c>
      <c r="F168" s="31" t="str">
        <f t="shared" ca="1" si="20"/>
        <v/>
      </c>
      <c r="G168" s="30" t="str">
        <f>IF(ISTEXT('Facility Data'!B168),'Facility Data'!B168,"")</f>
        <v/>
      </c>
      <c r="H168" s="30" t="str">
        <f t="shared" si="14"/>
        <v/>
      </c>
      <c r="I168" s="30" t="str">
        <f>IF(ISTEXT('Facility Data'!D168),'Facility Data'!D168,"")</f>
        <v/>
      </c>
      <c r="J168" s="30" t="str">
        <f t="shared" si="15"/>
        <v/>
      </c>
      <c r="K168" s="30" t="str">
        <f t="shared" si="16"/>
        <v/>
      </c>
      <c r="L168" s="30" t="str">
        <f>IF(ISTEXT('Facility Data'!F168),'Facility Data'!F168,"")</f>
        <v/>
      </c>
      <c r="M168" s="32" t="str">
        <f t="shared" si="17"/>
        <v/>
      </c>
      <c r="N168" s="30" t="str">
        <f>IF(ISBLANK('Facility Data'!G168),"",'Facility Data'!G168)</f>
        <v/>
      </c>
      <c r="O168" s="32" t="str">
        <f t="shared" si="18"/>
        <v/>
      </c>
      <c r="P168" s="30" t="str">
        <f t="shared" si="19"/>
        <v/>
      </c>
      <c r="Q168" s="33" t="str">
        <f>IF(ISBLANK('Facility Data'!H168),"",'Facility Data'!H168)</f>
        <v/>
      </c>
      <c r="R168" s="30" t="str">
        <f>IF(ISBLANK('Facility Data'!I168),"",'Facility Data'!I168)</f>
        <v>N/A</v>
      </c>
      <c r="S168" s="30" t="str">
        <f>IF(ISBLANK('Facility Data'!J168),"",'Facility Data'!J168)</f>
        <v/>
      </c>
    </row>
    <row r="169" spans="1:19" x14ac:dyDescent="0.2">
      <c r="A169" s="30" t="str">
        <f>IF(NOT(ISBLANK('Facility Data'!$A169)),'Facility Data'!$F$5,"")</f>
        <v/>
      </c>
      <c r="B169" s="30" t="str">
        <f>IF(NOT(ISBLANK('Facility Data'!$A169)),TIDcd,"")</f>
        <v/>
      </c>
      <c r="C169" s="30" t="str">
        <f>IF(NOT(ISBLANK('Facility Data'!$A169)),TpcNm,"")</f>
        <v/>
      </c>
      <c r="D169" s="30" t="str">
        <f>IF(NOT(ISBLANK('Facility Data'!$A169)),'Facility Data'!$F$6,"")</f>
        <v/>
      </c>
      <c r="E169" s="30" t="str">
        <f>IF(ISBLANK('Facility Data'!A169),"",IF('Facility Data'!A169&gt;89,89,'Facility Data'!A169))</f>
        <v/>
      </c>
      <c r="F169" s="31" t="str">
        <f t="shared" ca="1" si="20"/>
        <v/>
      </c>
      <c r="G169" s="30" t="str">
        <f>IF(ISTEXT('Facility Data'!B169),'Facility Data'!B169,"")</f>
        <v/>
      </c>
      <c r="H169" s="30" t="str">
        <f t="shared" si="14"/>
        <v/>
      </c>
      <c r="I169" s="30" t="str">
        <f>IF(ISTEXT('Facility Data'!D169),'Facility Data'!D169,"")</f>
        <v/>
      </c>
      <c r="J169" s="30" t="str">
        <f t="shared" si="15"/>
        <v/>
      </c>
      <c r="K169" s="30" t="str">
        <f t="shared" si="16"/>
        <v/>
      </c>
      <c r="L169" s="30" t="str">
        <f>IF(ISTEXT('Facility Data'!F169),'Facility Data'!F169,"")</f>
        <v/>
      </c>
      <c r="M169" s="32" t="str">
        <f t="shared" si="17"/>
        <v/>
      </c>
      <c r="N169" s="30" t="str">
        <f>IF(ISBLANK('Facility Data'!G169),"",'Facility Data'!G169)</f>
        <v/>
      </c>
      <c r="O169" s="32" t="str">
        <f t="shared" si="18"/>
        <v/>
      </c>
      <c r="P169" s="30" t="str">
        <f t="shared" si="19"/>
        <v/>
      </c>
      <c r="Q169" s="33" t="str">
        <f>IF(ISBLANK('Facility Data'!H169),"",'Facility Data'!H169)</f>
        <v/>
      </c>
      <c r="R169" s="30" t="str">
        <f>IF(ISBLANK('Facility Data'!I169),"",'Facility Data'!I169)</f>
        <v>N/A</v>
      </c>
      <c r="S169" s="30" t="str">
        <f>IF(ISBLANK('Facility Data'!J169),"",'Facility Data'!J169)</f>
        <v/>
      </c>
    </row>
    <row r="170" spans="1:19" x14ac:dyDescent="0.2">
      <c r="A170" s="30" t="str">
        <f>IF(NOT(ISBLANK('Facility Data'!$A170)),'Facility Data'!$F$5,"")</f>
        <v/>
      </c>
      <c r="B170" s="30" t="str">
        <f>IF(NOT(ISBLANK('Facility Data'!$A170)),TIDcd,"")</f>
        <v/>
      </c>
      <c r="C170" s="30" t="str">
        <f>IF(NOT(ISBLANK('Facility Data'!$A170)),TpcNm,"")</f>
        <v/>
      </c>
      <c r="D170" s="30" t="str">
        <f>IF(NOT(ISBLANK('Facility Data'!$A170)),'Facility Data'!$F$6,"")</f>
        <v/>
      </c>
      <c r="E170" s="30" t="str">
        <f>IF(ISBLANK('Facility Data'!A170),"",IF('Facility Data'!A170&gt;89,89,'Facility Data'!A170))</f>
        <v/>
      </c>
      <c r="F170" s="31" t="str">
        <f t="shared" ca="1" si="20"/>
        <v/>
      </c>
      <c r="G170" s="30" t="str">
        <f>IF(ISTEXT('Facility Data'!B170),'Facility Data'!B170,"")</f>
        <v/>
      </c>
      <c r="H170" s="30" t="str">
        <f t="shared" si="14"/>
        <v/>
      </c>
      <c r="I170" s="30" t="str">
        <f>IF(ISTEXT('Facility Data'!D170),'Facility Data'!D170,"")</f>
        <v/>
      </c>
      <c r="J170" s="30" t="str">
        <f t="shared" si="15"/>
        <v/>
      </c>
      <c r="K170" s="30" t="str">
        <f t="shared" si="16"/>
        <v/>
      </c>
      <c r="L170" s="30" t="str">
        <f>IF(ISTEXT('Facility Data'!F170),'Facility Data'!F170,"")</f>
        <v/>
      </c>
      <c r="M170" s="32" t="str">
        <f t="shared" si="17"/>
        <v/>
      </c>
      <c r="N170" s="30" t="str">
        <f>IF(ISBLANK('Facility Data'!G170),"",'Facility Data'!G170)</f>
        <v/>
      </c>
      <c r="O170" s="32" t="str">
        <f t="shared" si="18"/>
        <v/>
      </c>
      <c r="P170" s="30" t="str">
        <f t="shared" si="19"/>
        <v/>
      </c>
      <c r="Q170" s="33" t="str">
        <f>IF(ISBLANK('Facility Data'!H170),"",'Facility Data'!H170)</f>
        <v/>
      </c>
      <c r="R170" s="30" t="str">
        <f>IF(ISBLANK('Facility Data'!I170),"",'Facility Data'!I170)</f>
        <v>N/A</v>
      </c>
      <c r="S170" s="30" t="str">
        <f>IF(ISBLANK('Facility Data'!J170),"",'Facility Data'!J170)</f>
        <v/>
      </c>
    </row>
    <row r="171" spans="1:19" x14ac:dyDescent="0.2">
      <c r="A171" s="30" t="str">
        <f>IF(NOT(ISBLANK('Facility Data'!$A171)),'Facility Data'!$F$5,"")</f>
        <v/>
      </c>
      <c r="B171" s="30" t="str">
        <f>IF(NOT(ISBLANK('Facility Data'!$A171)),TIDcd,"")</f>
        <v/>
      </c>
      <c r="C171" s="30" t="str">
        <f>IF(NOT(ISBLANK('Facility Data'!$A171)),TpcNm,"")</f>
        <v/>
      </c>
      <c r="D171" s="30" t="str">
        <f>IF(NOT(ISBLANK('Facility Data'!$A171)),'Facility Data'!$F$6,"")</f>
        <v/>
      </c>
      <c r="E171" s="30" t="str">
        <f>IF(ISBLANK('Facility Data'!A171),"",IF('Facility Data'!A171&gt;89,89,'Facility Data'!A171))</f>
        <v/>
      </c>
      <c r="F171" s="31" t="str">
        <f t="shared" ca="1" si="20"/>
        <v/>
      </c>
      <c r="G171" s="30" t="str">
        <f>IF(ISTEXT('Facility Data'!B171),'Facility Data'!B171,"")</f>
        <v/>
      </c>
      <c r="H171" s="30" t="str">
        <f t="shared" si="14"/>
        <v/>
      </c>
      <c r="I171" s="30" t="str">
        <f>IF(ISTEXT('Facility Data'!D171),'Facility Data'!D171,"")</f>
        <v/>
      </c>
      <c r="J171" s="30" t="str">
        <f t="shared" si="15"/>
        <v/>
      </c>
      <c r="K171" s="30" t="str">
        <f t="shared" si="16"/>
        <v/>
      </c>
      <c r="L171" s="30" t="str">
        <f>IF(ISTEXT('Facility Data'!F171),'Facility Data'!F171,"")</f>
        <v/>
      </c>
      <c r="M171" s="32" t="str">
        <f t="shared" si="17"/>
        <v/>
      </c>
      <c r="N171" s="30" t="str">
        <f>IF(ISBLANK('Facility Data'!G171),"",'Facility Data'!G171)</f>
        <v/>
      </c>
      <c r="O171" s="32" t="str">
        <f t="shared" si="18"/>
        <v/>
      </c>
      <c r="P171" s="30" t="str">
        <f t="shared" si="19"/>
        <v/>
      </c>
      <c r="Q171" s="33" t="str">
        <f>IF(ISBLANK('Facility Data'!H171),"",'Facility Data'!H171)</f>
        <v/>
      </c>
      <c r="R171" s="30" t="str">
        <f>IF(ISBLANK('Facility Data'!I171),"",'Facility Data'!I171)</f>
        <v>N/A</v>
      </c>
      <c r="S171" s="30" t="str">
        <f>IF(ISBLANK('Facility Data'!J171),"",'Facility Data'!J171)</f>
        <v/>
      </c>
    </row>
    <row r="172" spans="1:19" x14ac:dyDescent="0.2">
      <c r="A172" s="30" t="str">
        <f>IF(NOT(ISBLANK('Facility Data'!$A172)),'Facility Data'!$F$5,"")</f>
        <v/>
      </c>
      <c r="B172" s="30" t="str">
        <f>IF(NOT(ISBLANK('Facility Data'!$A172)),TIDcd,"")</f>
        <v/>
      </c>
      <c r="C172" s="30" t="str">
        <f>IF(NOT(ISBLANK('Facility Data'!$A172)),TpcNm,"")</f>
        <v/>
      </c>
      <c r="D172" s="30" t="str">
        <f>IF(NOT(ISBLANK('Facility Data'!$A172)),'Facility Data'!$F$6,"")</f>
        <v/>
      </c>
      <c r="E172" s="30" t="str">
        <f>IF(ISBLANK('Facility Data'!A172),"",IF('Facility Data'!A172&gt;89,89,'Facility Data'!A172))</f>
        <v/>
      </c>
      <c r="F172" s="31" t="str">
        <f t="shared" ca="1" si="20"/>
        <v/>
      </c>
      <c r="G172" s="30" t="str">
        <f>IF(ISTEXT('Facility Data'!B172),'Facility Data'!B172,"")</f>
        <v/>
      </c>
      <c r="H172" s="30" t="str">
        <f t="shared" si="14"/>
        <v/>
      </c>
      <c r="I172" s="30" t="str">
        <f>IF(ISTEXT('Facility Data'!D172),'Facility Data'!D172,"")</f>
        <v/>
      </c>
      <c r="J172" s="30" t="str">
        <f t="shared" si="15"/>
        <v/>
      </c>
      <c r="K172" s="30" t="str">
        <f t="shared" si="16"/>
        <v/>
      </c>
      <c r="L172" s="30" t="str">
        <f>IF(ISTEXT('Facility Data'!F172),'Facility Data'!F172,"")</f>
        <v/>
      </c>
      <c r="M172" s="32" t="str">
        <f t="shared" si="17"/>
        <v/>
      </c>
      <c r="N172" s="30" t="str">
        <f>IF(ISBLANK('Facility Data'!G172),"",'Facility Data'!G172)</f>
        <v/>
      </c>
      <c r="O172" s="32" t="str">
        <f t="shared" si="18"/>
        <v/>
      </c>
      <c r="P172" s="30" t="str">
        <f t="shared" si="19"/>
        <v/>
      </c>
      <c r="Q172" s="33" t="str">
        <f>IF(ISBLANK('Facility Data'!H172),"",'Facility Data'!H172)</f>
        <v/>
      </c>
      <c r="R172" s="30" t="str">
        <f>IF(ISBLANK('Facility Data'!I172),"",'Facility Data'!I172)</f>
        <v>N/A</v>
      </c>
      <c r="S172" s="30" t="str">
        <f>IF(ISBLANK('Facility Data'!J172),"",'Facility Data'!J172)</f>
        <v/>
      </c>
    </row>
    <row r="173" spans="1:19" x14ac:dyDescent="0.2">
      <c r="A173" s="30" t="str">
        <f>IF(NOT(ISBLANK('Facility Data'!$A173)),'Facility Data'!$F$5,"")</f>
        <v/>
      </c>
      <c r="B173" s="30" t="str">
        <f>IF(NOT(ISBLANK('Facility Data'!$A173)),TIDcd,"")</f>
        <v/>
      </c>
      <c r="C173" s="30" t="str">
        <f>IF(NOT(ISBLANK('Facility Data'!$A173)),TpcNm,"")</f>
        <v/>
      </c>
      <c r="D173" s="30" t="str">
        <f>IF(NOT(ISBLANK('Facility Data'!$A173)),'Facility Data'!$F$6,"")</f>
        <v/>
      </c>
      <c r="E173" s="30" t="str">
        <f>IF(ISBLANK('Facility Data'!A173),"",IF('Facility Data'!A173&gt;89,89,'Facility Data'!A173))</f>
        <v/>
      </c>
      <c r="F173" s="31" t="str">
        <f t="shared" ca="1" si="20"/>
        <v/>
      </c>
      <c r="G173" s="30" t="str">
        <f>IF(ISTEXT('Facility Data'!B173),'Facility Data'!B173,"")</f>
        <v/>
      </c>
      <c r="H173" s="30" t="str">
        <f t="shared" si="14"/>
        <v/>
      </c>
      <c r="I173" s="30" t="str">
        <f>IF(ISTEXT('Facility Data'!D173),'Facility Data'!D173,"")</f>
        <v/>
      </c>
      <c r="J173" s="30" t="str">
        <f t="shared" si="15"/>
        <v/>
      </c>
      <c r="K173" s="30" t="str">
        <f t="shared" si="16"/>
        <v/>
      </c>
      <c r="L173" s="30" t="str">
        <f>IF(ISTEXT('Facility Data'!F173),'Facility Data'!F173,"")</f>
        <v/>
      </c>
      <c r="M173" s="32" t="str">
        <f t="shared" si="17"/>
        <v/>
      </c>
      <c r="N173" s="30" t="str">
        <f>IF(ISBLANK('Facility Data'!G173),"",'Facility Data'!G173)</f>
        <v/>
      </c>
      <c r="O173" s="32" t="str">
        <f t="shared" si="18"/>
        <v/>
      </c>
      <c r="P173" s="30" t="str">
        <f t="shared" si="19"/>
        <v/>
      </c>
      <c r="Q173" s="33" t="str">
        <f>IF(ISBLANK('Facility Data'!H173),"",'Facility Data'!H173)</f>
        <v/>
      </c>
      <c r="R173" s="30" t="str">
        <f>IF(ISBLANK('Facility Data'!I173),"",'Facility Data'!I173)</f>
        <v>N/A</v>
      </c>
      <c r="S173" s="30" t="str">
        <f>IF(ISBLANK('Facility Data'!J173),"",'Facility Data'!J173)</f>
        <v/>
      </c>
    </row>
    <row r="174" spans="1:19" x14ac:dyDescent="0.2">
      <c r="A174" s="30" t="str">
        <f>IF(NOT(ISBLANK('Facility Data'!$A174)),'Facility Data'!$F$5,"")</f>
        <v/>
      </c>
      <c r="B174" s="30" t="str">
        <f>IF(NOT(ISBLANK('Facility Data'!$A174)),TIDcd,"")</f>
        <v/>
      </c>
      <c r="C174" s="30" t="str">
        <f>IF(NOT(ISBLANK('Facility Data'!$A174)),TpcNm,"")</f>
        <v/>
      </c>
      <c r="D174" s="30" t="str">
        <f>IF(NOT(ISBLANK('Facility Data'!$A174)),'Facility Data'!$F$6,"")</f>
        <v/>
      </c>
      <c r="E174" s="30" t="str">
        <f>IF(ISBLANK('Facility Data'!A174),"",IF('Facility Data'!A174&gt;89,89,'Facility Data'!A174))</f>
        <v/>
      </c>
      <c r="F174" s="31" t="str">
        <f t="shared" ca="1" si="20"/>
        <v/>
      </c>
      <c r="G174" s="30" t="str">
        <f>IF(ISTEXT('Facility Data'!B174),'Facility Data'!B174,"")</f>
        <v/>
      </c>
      <c r="H174" s="30" t="str">
        <f t="shared" si="14"/>
        <v/>
      </c>
      <c r="I174" s="30" t="str">
        <f>IF(ISTEXT('Facility Data'!D174),'Facility Data'!D174,"")</f>
        <v/>
      </c>
      <c r="J174" s="30" t="str">
        <f t="shared" si="15"/>
        <v/>
      </c>
      <c r="K174" s="30" t="str">
        <f t="shared" si="16"/>
        <v/>
      </c>
      <c r="L174" s="30" t="str">
        <f>IF(ISTEXT('Facility Data'!F174),'Facility Data'!F174,"")</f>
        <v/>
      </c>
      <c r="M174" s="32" t="str">
        <f t="shared" si="17"/>
        <v/>
      </c>
      <c r="N174" s="30" t="str">
        <f>IF(ISBLANK('Facility Data'!G174),"",'Facility Data'!G174)</f>
        <v/>
      </c>
      <c r="O174" s="32" t="str">
        <f t="shared" si="18"/>
        <v/>
      </c>
      <c r="P174" s="30" t="str">
        <f t="shared" si="19"/>
        <v/>
      </c>
      <c r="Q174" s="33" t="str">
        <f>IF(ISBLANK('Facility Data'!H174),"",'Facility Data'!H174)</f>
        <v/>
      </c>
      <c r="R174" s="30" t="str">
        <f>IF(ISBLANK('Facility Data'!I174),"",'Facility Data'!I174)</f>
        <v>N/A</v>
      </c>
      <c r="S174" s="30" t="str">
        <f>IF(ISBLANK('Facility Data'!J174),"",'Facility Data'!J174)</f>
        <v/>
      </c>
    </row>
    <row r="175" spans="1:19" x14ac:dyDescent="0.2">
      <c r="A175" s="30" t="str">
        <f>IF(NOT(ISBLANK('Facility Data'!$A175)),'Facility Data'!$F$5,"")</f>
        <v/>
      </c>
      <c r="B175" s="30" t="str">
        <f>IF(NOT(ISBLANK('Facility Data'!$A175)),TIDcd,"")</f>
        <v/>
      </c>
      <c r="C175" s="30" t="str">
        <f>IF(NOT(ISBLANK('Facility Data'!$A175)),TpcNm,"")</f>
        <v/>
      </c>
      <c r="D175" s="30" t="str">
        <f>IF(NOT(ISBLANK('Facility Data'!$A175)),'Facility Data'!$F$6,"")</f>
        <v/>
      </c>
      <c r="E175" s="30" t="str">
        <f>IF(ISBLANK('Facility Data'!A175),"",IF('Facility Data'!A175&gt;89,89,'Facility Data'!A175))</f>
        <v/>
      </c>
      <c r="F175" s="31" t="str">
        <f t="shared" ca="1" si="20"/>
        <v/>
      </c>
      <c r="G175" s="30" t="str">
        <f>IF(ISTEXT('Facility Data'!B175),'Facility Data'!B175,"")</f>
        <v/>
      </c>
      <c r="H175" s="30" t="str">
        <f t="shared" si="14"/>
        <v/>
      </c>
      <c r="I175" s="30" t="str">
        <f>IF(ISTEXT('Facility Data'!D175),'Facility Data'!D175,"")</f>
        <v/>
      </c>
      <c r="J175" s="30" t="str">
        <f t="shared" si="15"/>
        <v/>
      </c>
      <c r="K175" s="30" t="str">
        <f t="shared" si="16"/>
        <v/>
      </c>
      <c r="L175" s="30" t="str">
        <f>IF(ISTEXT('Facility Data'!F175),'Facility Data'!F175,"")</f>
        <v/>
      </c>
      <c r="M175" s="32" t="str">
        <f t="shared" si="17"/>
        <v/>
      </c>
      <c r="N175" s="30" t="str">
        <f>IF(ISBLANK('Facility Data'!G175),"",'Facility Data'!G175)</f>
        <v/>
      </c>
      <c r="O175" s="32" t="str">
        <f t="shared" si="18"/>
        <v/>
      </c>
      <c r="P175" s="30" t="str">
        <f t="shared" si="19"/>
        <v/>
      </c>
      <c r="Q175" s="33" t="str">
        <f>IF(ISBLANK('Facility Data'!H175),"",'Facility Data'!H175)</f>
        <v/>
      </c>
      <c r="R175" s="30" t="str">
        <f>IF(ISBLANK('Facility Data'!I175),"",'Facility Data'!I175)</f>
        <v>N/A</v>
      </c>
      <c r="S175" s="30" t="str">
        <f>IF(ISBLANK('Facility Data'!J175),"",'Facility Data'!J175)</f>
        <v/>
      </c>
    </row>
    <row r="176" spans="1:19" x14ac:dyDescent="0.2">
      <c r="A176" s="30" t="str">
        <f>IF(NOT(ISBLANK('Facility Data'!$A176)),'Facility Data'!$F$5,"")</f>
        <v/>
      </c>
      <c r="B176" s="30" t="str">
        <f>IF(NOT(ISBLANK('Facility Data'!$A176)),TIDcd,"")</f>
        <v/>
      </c>
      <c r="C176" s="30" t="str">
        <f>IF(NOT(ISBLANK('Facility Data'!$A176)),TpcNm,"")</f>
        <v/>
      </c>
      <c r="D176" s="30" t="str">
        <f>IF(NOT(ISBLANK('Facility Data'!$A176)),'Facility Data'!$F$6,"")</f>
        <v/>
      </c>
      <c r="E176" s="30" t="str">
        <f>IF(ISBLANK('Facility Data'!A176),"",IF('Facility Data'!A176&gt;89,89,'Facility Data'!A176))</f>
        <v/>
      </c>
      <c r="F176" s="31" t="str">
        <f t="shared" ca="1" si="20"/>
        <v/>
      </c>
      <c r="G176" s="30" t="str">
        <f>IF(ISTEXT('Facility Data'!B176),'Facility Data'!B176,"")</f>
        <v/>
      </c>
      <c r="H176" s="30" t="str">
        <f t="shared" si="14"/>
        <v/>
      </c>
      <c r="I176" s="30" t="str">
        <f>IF(ISTEXT('Facility Data'!D176),'Facility Data'!D176,"")</f>
        <v/>
      </c>
      <c r="J176" s="30" t="str">
        <f t="shared" si="15"/>
        <v/>
      </c>
      <c r="K176" s="30" t="str">
        <f t="shared" si="16"/>
        <v/>
      </c>
      <c r="L176" s="30" t="str">
        <f>IF(ISTEXT('Facility Data'!F176),'Facility Data'!F176,"")</f>
        <v/>
      </c>
      <c r="M176" s="32" t="str">
        <f t="shared" si="17"/>
        <v/>
      </c>
      <c r="N176" s="30" t="str">
        <f>IF(ISBLANK('Facility Data'!G176),"",'Facility Data'!G176)</f>
        <v/>
      </c>
      <c r="O176" s="32" t="str">
        <f t="shared" si="18"/>
        <v/>
      </c>
      <c r="P176" s="30" t="str">
        <f t="shared" si="19"/>
        <v/>
      </c>
      <c r="Q176" s="33" t="str">
        <f>IF(ISBLANK('Facility Data'!H176),"",'Facility Data'!H176)</f>
        <v/>
      </c>
      <c r="R176" s="30" t="str">
        <f>IF(ISBLANK('Facility Data'!I176),"",'Facility Data'!I176)</f>
        <v>N/A</v>
      </c>
      <c r="S176" s="30" t="str">
        <f>IF(ISBLANK('Facility Data'!J176),"",'Facility Data'!J176)</f>
        <v/>
      </c>
    </row>
    <row r="177" spans="1:19" x14ac:dyDescent="0.2">
      <c r="A177" s="30" t="str">
        <f>IF(NOT(ISBLANK('Facility Data'!$A177)),'Facility Data'!$F$5,"")</f>
        <v/>
      </c>
      <c r="B177" s="30" t="str">
        <f>IF(NOT(ISBLANK('Facility Data'!$A177)),TIDcd,"")</f>
        <v/>
      </c>
      <c r="C177" s="30" t="str">
        <f>IF(NOT(ISBLANK('Facility Data'!$A177)),TpcNm,"")</f>
        <v/>
      </c>
      <c r="D177" s="30" t="str">
        <f>IF(NOT(ISBLANK('Facility Data'!$A177)),'Facility Data'!$F$6,"")</f>
        <v/>
      </c>
      <c r="E177" s="30" t="str">
        <f>IF(ISBLANK('Facility Data'!A177),"",IF('Facility Data'!A177&gt;89,89,'Facility Data'!A177))</f>
        <v/>
      </c>
      <c r="F177" s="31" t="str">
        <f t="shared" ca="1" si="20"/>
        <v/>
      </c>
      <c r="G177" s="30" t="str">
        <f>IF(ISTEXT('Facility Data'!B177),'Facility Data'!B177,"")</f>
        <v/>
      </c>
      <c r="H177" s="30" t="str">
        <f t="shared" si="14"/>
        <v/>
      </c>
      <c r="I177" s="30" t="str">
        <f>IF(ISTEXT('Facility Data'!D177),'Facility Data'!D177,"")</f>
        <v/>
      </c>
      <c r="J177" s="30" t="str">
        <f t="shared" si="15"/>
        <v/>
      </c>
      <c r="K177" s="30" t="str">
        <f t="shared" si="16"/>
        <v/>
      </c>
      <c r="L177" s="30" t="str">
        <f>IF(ISTEXT('Facility Data'!F177),'Facility Data'!F177,"")</f>
        <v/>
      </c>
      <c r="M177" s="32" t="str">
        <f t="shared" si="17"/>
        <v/>
      </c>
      <c r="N177" s="30" t="str">
        <f>IF(ISBLANK('Facility Data'!G177),"",'Facility Data'!G177)</f>
        <v/>
      </c>
      <c r="O177" s="32" t="str">
        <f t="shared" si="18"/>
        <v/>
      </c>
      <c r="P177" s="30" t="str">
        <f t="shared" si="19"/>
        <v/>
      </c>
      <c r="Q177" s="33" t="str">
        <f>IF(ISBLANK('Facility Data'!H177),"",'Facility Data'!H177)</f>
        <v/>
      </c>
      <c r="R177" s="30" t="str">
        <f>IF(ISBLANK('Facility Data'!I177),"",'Facility Data'!I177)</f>
        <v>N/A</v>
      </c>
      <c r="S177" s="30" t="str">
        <f>IF(ISBLANK('Facility Data'!J177),"",'Facility Data'!J177)</f>
        <v/>
      </c>
    </row>
    <row r="178" spans="1:19" x14ac:dyDescent="0.2">
      <c r="A178" s="30" t="str">
        <f>IF(NOT(ISBLANK('Facility Data'!$A178)),'Facility Data'!$F$5,"")</f>
        <v/>
      </c>
      <c r="B178" s="30" t="str">
        <f>IF(NOT(ISBLANK('Facility Data'!$A178)),TIDcd,"")</f>
        <v/>
      </c>
      <c r="C178" s="30" t="str">
        <f>IF(NOT(ISBLANK('Facility Data'!$A178)),TpcNm,"")</f>
        <v/>
      </c>
      <c r="D178" s="30" t="str">
        <f>IF(NOT(ISBLANK('Facility Data'!$A178)),'Facility Data'!$F$6,"")</f>
        <v/>
      </c>
      <c r="E178" s="30" t="str">
        <f>IF(ISBLANK('Facility Data'!A178),"",IF('Facility Data'!A178&gt;89,89,'Facility Data'!A178))</f>
        <v/>
      </c>
      <c r="F178" s="31" t="str">
        <f t="shared" ca="1" si="20"/>
        <v/>
      </c>
      <c r="G178" s="30" t="str">
        <f>IF(ISTEXT('Facility Data'!B178),'Facility Data'!B178,"")</f>
        <v/>
      </c>
      <c r="H178" s="30" t="str">
        <f t="shared" si="14"/>
        <v/>
      </c>
      <c r="I178" s="30" t="str">
        <f>IF(ISTEXT('Facility Data'!D178),'Facility Data'!D178,"")</f>
        <v/>
      </c>
      <c r="J178" s="30" t="str">
        <f t="shared" si="15"/>
        <v/>
      </c>
      <c r="K178" s="30" t="str">
        <f t="shared" si="16"/>
        <v/>
      </c>
      <c r="L178" s="30" t="str">
        <f>IF(ISTEXT('Facility Data'!F178),'Facility Data'!F178,"")</f>
        <v/>
      </c>
      <c r="M178" s="32" t="str">
        <f t="shared" si="17"/>
        <v/>
      </c>
      <c r="N178" s="30" t="str">
        <f>IF(ISBLANK('Facility Data'!G178),"",'Facility Data'!G178)</f>
        <v/>
      </c>
      <c r="O178" s="32" t="str">
        <f t="shared" si="18"/>
        <v/>
      </c>
      <c r="P178" s="30" t="str">
        <f t="shared" si="19"/>
        <v/>
      </c>
      <c r="Q178" s="33" t="str">
        <f>IF(ISBLANK('Facility Data'!H178),"",'Facility Data'!H178)</f>
        <v/>
      </c>
      <c r="R178" s="30" t="str">
        <f>IF(ISBLANK('Facility Data'!I178),"",'Facility Data'!I178)</f>
        <v>N/A</v>
      </c>
      <c r="S178" s="30" t="str">
        <f>IF(ISBLANK('Facility Data'!J178),"",'Facility Data'!J178)</f>
        <v/>
      </c>
    </row>
    <row r="179" spans="1:19" x14ac:dyDescent="0.2">
      <c r="A179" s="30" t="str">
        <f>IF(NOT(ISBLANK('Facility Data'!$A179)),'Facility Data'!$F$5,"")</f>
        <v/>
      </c>
      <c r="B179" s="30" t="str">
        <f>IF(NOT(ISBLANK('Facility Data'!$A179)),TIDcd,"")</f>
        <v/>
      </c>
      <c r="C179" s="30" t="str">
        <f>IF(NOT(ISBLANK('Facility Data'!$A179)),TpcNm,"")</f>
        <v/>
      </c>
      <c r="D179" s="30" t="str">
        <f>IF(NOT(ISBLANK('Facility Data'!$A179)),'Facility Data'!$F$6,"")</f>
        <v/>
      </c>
      <c r="E179" s="30" t="str">
        <f>IF(ISBLANK('Facility Data'!A179),"",IF('Facility Data'!A179&gt;89,89,'Facility Data'!A179))</f>
        <v/>
      </c>
      <c r="F179" s="31" t="str">
        <f t="shared" ca="1" si="20"/>
        <v/>
      </c>
      <c r="G179" s="30" t="str">
        <f>IF(ISTEXT('Facility Data'!B179),'Facility Data'!B179,"")</f>
        <v/>
      </c>
      <c r="H179" s="30" t="str">
        <f t="shared" si="14"/>
        <v/>
      </c>
      <c r="I179" s="30" t="str">
        <f>IF(ISTEXT('Facility Data'!D179),'Facility Data'!D179,"")</f>
        <v/>
      </c>
      <c r="J179" s="30" t="str">
        <f t="shared" si="15"/>
        <v/>
      </c>
      <c r="K179" s="30" t="str">
        <f t="shared" si="16"/>
        <v/>
      </c>
      <c r="L179" s="30" t="str">
        <f>IF(ISTEXT('Facility Data'!F179),'Facility Data'!F179,"")</f>
        <v/>
      </c>
      <c r="M179" s="32" t="str">
        <f t="shared" si="17"/>
        <v/>
      </c>
      <c r="N179" s="30" t="str">
        <f>IF(ISBLANK('Facility Data'!G179),"",'Facility Data'!G179)</f>
        <v/>
      </c>
      <c r="O179" s="32" t="str">
        <f t="shared" si="18"/>
        <v/>
      </c>
      <c r="P179" s="30" t="str">
        <f t="shared" si="19"/>
        <v/>
      </c>
      <c r="Q179" s="33" t="str">
        <f>IF(ISBLANK('Facility Data'!H179),"",'Facility Data'!H179)</f>
        <v/>
      </c>
      <c r="R179" s="30" t="str">
        <f>IF(ISBLANK('Facility Data'!I179),"",'Facility Data'!I179)</f>
        <v>N/A</v>
      </c>
      <c r="S179" s="30" t="str">
        <f>IF(ISBLANK('Facility Data'!J179),"",'Facility Data'!J179)</f>
        <v/>
      </c>
    </row>
    <row r="180" spans="1:19" x14ac:dyDescent="0.2">
      <c r="A180" s="30" t="str">
        <f>IF(NOT(ISBLANK('Facility Data'!$A180)),'Facility Data'!$F$5,"")</f>
        <v/>
      </c>
      <c r="B180" s="30" t="str">
        <f>IF(NOT(ISBLANK('Facility Data'!$A180)),TIDcd,"")</f>
        <v/>
      </c>
      <c r="C180" s="30" t="str">
        <f>IF(NOT(ISBLANK('Facility Data'!$A180)),TpcNm,"")</f>
        <v/>
      </c>
      <c r="D180" s="30" t="str">
        <f>IF(NOT(ISBLANK('Facility Data'!$A180)),'Facility Data'!$F$6,"")</f>
        <v/>
      </c>
      <c r="E180" s="30" t="str">
        <f>IF(ISBLANK('Facility Data'!A180),"",IF('Facility Data'!A180&gt;89,89,'Facility Data'!A180))</f>
        <v/>
      </c>
      <c r="F180" s="31" t="str">
        <f t="shared" ca="1" si="20"/>
        <v/>
      </c>
      <c r="G180" s="30" t="str">
        <f>IF(ISTEXT('Facility Data'!B180),'Facility Data'!B180,"")</f>
        <v/>
      </c>
      <c r="H180" s="30" t="str">
        <f t="shared" si="14"/>
        <v/>
      </c>
      <c r="I180" s="30" t="str">
        <f>IF(ISTEXT('Facility Data'!D180),'Facility Data'!D180,"")</f>
        <v/>
      </c>
      <c r="J180" s="30" t="str">
        <f t="shared" si="15"/>
        <v/>
      </c>
      <c r="K180" s="30" t="str">
        <f t="shared" si="16"/>
        <v/>
      </c>
      <c r="L180" s="30" t="str">
        <f>IF(ISTEXT('Facility Data'!F180),'Facility Data'!F180,"")</f>
        <v/>
      </c>
      <c r="M180" s="32" t="str">
        <f t="shared" si="17"/>
        <v/>
      </c>
      <c r="N180" s="30" t="str">
        <f>IF(ISBLANK('Facility Data'!G180),"",'Facility Data'!G180)</f>
        <v/>
      </c>
      <c r="O180" s="32" t="str">
        <f t="shared" si="18"/>
        <v/>
      </c>
      <c r="P180" s="30" t="str">
        <f t="shared" si="19"/>
        <v/>
      </c>
      <c r="Q180" s="33" t="str">
        <f>IF(ISBLANK('Facility Data'!H180),"",'Facility Data'!H180)</f>
        <v/>
      </c>
      <c r="R180" s="30" t="str">
        <f>IF(ISBLANK('Facility Data'!I180),"",'Facility Data'!I180)</f>
        <v>N/A</v>
      </c>
      <c r="S180" s="30" t="str">
        <f>IF(ISBLANK('Facility Data'!J180),"",'Facility Data'!J180)</f>
        <v/>
      </c>
    </row>
    <row r="181" spans="1:19" x14ac:dyDescent="0.2">
      <c r="A181" s="30" t="str">
        <f>IF(NOT(ISBLANK('Facility Data'!$A181)),'Facility Data'!$F$5,"")</f>
        <v/>
      </c>
      <c r="B181" s="30" t="str">
        <f>IF(NOT(ISBLANK('Facility Data'!$A181)),TIDcd,"")</f>
        <v/>
      </c>
      <c r="C181" s="30" t="str">
        <f>IF(NOT(ISBLANK('Facility Data'!$A181)),TpcNm,"")</f>
        <v/>
      </c>
      <c r="D181" s="30" t="str">
        <f>IF(NOT(ISBLANK('Facility Data'!$A181)),'Facility Data'!$F$6,"")</f>
        <v/>
      </c>
      <c r="E181" s="30" t="str">
        <f>IF(ISBLANK('Facility Data'!A181),"",IF('Facility Data'!A181&gt;89,89,'Facility Data'!A181))</f>
        <v/>
      </c>
      <c r="F181" s="31" t="str">
        <f t="shared" ca="1" si="20"/>
        <v/>
      </c>
      <c r="G181" s="30" t="str">
        <f>IF(ISTEXT('Facility Data'!B181),'Facility Data'!B181,"")</f>
        <v/>
      </c>
      <c r="H181" s="30" t="str">
        <f t="shared" si="14"/>
        <v/>
      </c>
      <c r="I181" s="30" t="str">
        <f>IF(ISTEXT('Facility Data'!D181),'Facility Data'!D181,"")</f>
        <v/>
      </c>
      <c r="J181" s="30" t="str">
        <f t="shared" si="15"/>
        <v/>
      </c>
      <c r="K181" s="30" t="str">
        <f t="shared" si="16"/>
        <v/>
      </c>
      <c r="L181" s="30" t="str">
        <f>IF(ISTEXT('Facility Data'!F181),'Facility Data'!F181,"")</f>
        <v/>
      </c>
      <c r="M181" s="32" t="str">
        <f t="shared" si="17"/>
        <v/>
      </c>
      <c r="N181" s="30" t="str">
        <f>IF(ISBLANK('Facility Data'!G181),"",'Facility Data'!G181)</f>
        <v/>
      </c>
      <c r="O181" s="32" t="str">
        <f t="shared" si="18"/>
        <v/>
      </c>
      <c r="P181" s="30" t="str">
        <f t="shared" si="19"/>
        <v/>
      </c>
      <c r="Q181" s="33" t="str">
        <f>IF(ISBLANK('Facility Data'!H181),"",'Facility Data'!H181)</f>
        <v/>
      </c>
      <c r="R181" s="30" t="str">
        <f>IF(ISBLANK('Facility Data'!I181),"",'Facility Data'!I181)</f>
        <v>N/A</v>
      </c>
      <c r="S181" s="30" t="str">
        <f>IF(ISBLANK('Facility Data'!J181),"",'Facility Data'!J181)</f>
        <v/>
      </c>
    </row>
    <row r="182" spans="1:19" x14ac:dyDescent="0.2">
      <c r="A182" s="30" t="str">
        <f>IF(NOT(ISBLANK('Facility Data'!$A182)),'Facility Data'!$F$5,"")</f>
        <v/>
      </c>
      <c r="B182" s="30" t="str">
        <f>IF(NOT(ISBLANK('Facility Data'!$A182)),TIDcd,"")</f>
        <v/>
      </c>
      <c r="C182" s="30" t="str">
        <f>IF(NOT(ISBLANK('Facility Data'!$A182)),TpcNm,"")</f>
        <v/>
      </c>
      <c r="D182" s="30" t="str">
        <f>IF(NOT(ISBLANK('Facility Data'!$A182)),'Facility Data'!$F$6,"")</f>
        <v/>
      </c>
      <c r="E182" s="30" t="str">
        <f>IF(ISBLANK('Facility Data'!A182),"",IF('Facility Data'!A182&gt;89,89,'Facility Data'!A182))</f>
        <v/>
      </c>
      <c r="F182" s="31" t="str">
        <f t="shared" ca="1" si="20"/>
        <v/>
      </c>
      <c r="G182" s="30" t="str">
        <f>IF(ISTEXT('Facility Data'!B182),'Facility Data'!B182,"")</f>
        <v/>
      </c>
      <c r="H182" s="30" t="str">
        <f t="shared" si="14"/>
        <v/>
      </c>
      <c r="I182" s="30" t="str">
        <f>IF(ISTEXT('Facility Data'!D182),'Facility Data'!D182,"")</f>
        <v/>
      </c>
      <c r="J182" s="30" t="str">
        <f t="shared" si="15"/>
        <v/>
      </c>
      <c r="K182" s="30" t="str">
        <f t="shared" si="16"/>
        <v/>
      </c>
      <c r="L182" s="30" t="str">
        <f>IF(ISTEXT('Facility Data'!F182),'Facility Data'!F182,"")</f>
        <v/>
      </c>
      <c r="M182" s="32" t="str">
        <f t="shared" si="17"/>
        <v/>
      </c>
      <c r="N182" s="30" t="str">
        <f>IF(ISBLANK('Facility Data'!G182),"",'Facility Data'!G182)</f>
        <v/>
      </c>
      <c r="O182" s="32" t="str">
        <f t="shared" si="18"/>
        <v/>
      </c>
      <c r="P182" s="30" t="str">
        <f t="shared" si="19"/>
        <v/>
      </c>
      <c r="Q182" s="33" t="str">
        <f>IF(ISBLANK('Facility Data'!H182),"",'Facility Data'!H182)</f>
        <v/>
      </c>
      <c r="R182" s="30" t="str">
        <f>IF(ISBLANK('Facility Data'!I182),"",'Facility Data'!I182)</f>
        <v>N/A</v>
      </c>
      <c r="S182" s="30" t="str">
        <f>IF(ISBLANK('Facility Data'!J182),"",'Facility Data'!J182)</f>
        <v/>
      </c>
    </row>
    <row r="183" spans="1:19" x14ac:dyDescent="0.2">
      <c r="A183" s="30" t="str">
        <f>IF(NOT(ISBLANK('Facility Data'!$A183)),'Facility Data'!$F$5,"")</f>
        <v/>
      </c>
      <c r="B183" s="30" t="str">
        <f>IF(NOT(ISBLANK('Facility Data'!$A183)),TIDcd,"")</f>
        <v/>
      </c>
      <c r="C183" s="30" t="str">
        <f>IF(NOT(ISBLANK('Facility Data'!$A183)),TpcNm,"")</f>
        <v/>
      </c>
      <c r="D183" s="30" t="str">
        <f>IF(NOT(ISBLANK('Facility Data'!$A183)),'Facility Data'!$F$6,"")</f>
        <v/>
      </c>
      <c r="E183" s="30" t="str">
        <f>IF(ISBLANK('Facility Data'!A183),"",IF('Facility Data'!A183&gt;89,89,'Facility Data'!A183))</f>
        <v/>
      </c>
      <c r="F183" s="31" t="str">
        <f t="shared" ca="1" si="20"/>
        <v/>
      </c>
      <c r="G183" s="30" t="str">
        <f>IF(ISTEXT('Facility Data'!B183),'Facility Data'!B183,"")</f>
        <v/>
      </c>
      <c r="H183" s="30" t="str">
        <f t="shared" si="14"/>
        <v/>
      </c>
      <c r="I183" s="30" t="str">
        <f>IF(ISTEXT('Facility Data'!D183),'Facility Data'!D183,"")</f>
        <v/>
      </c>
      <c r="J183" s="30" t="str">
        <f t="shared" si="15"/>
        <v/>
      </c>
      <c r="K183" s="30" t="str">
        <f t="shared" si="16"/>
        <v/>
      </c>
      <c r="L183" s="30" t="str">
        <f>IF(ISTEXT('Facility Data'!F183),'Facility Data'!F183,"")</f>
        <v/>
      </c>
      <c r="M183" s="32" t="str">
        <f t="shared" si="17"/>
        <v/>
      </c>
      <c r="N183" s="30" t="str">
        <f>IF(ISBLANK('Facility Data'!G183),"",'Facility Data'!G183)</f>
        <v/>
      </c>
      <c r="O183" s="32" t="str">
        <f t="shared" si="18"/>
        <v/>
      </c>
      <c r="P183" s="30" t="str">
        <f t="shared" si="19"/>
        <v/>
      </c>
      <c r="Q183" s="33" t="str">
        <f>IF(ISBLANK('Facility Data'!H183),"",'Facility Data'!H183)</f>
        <v/>
      </c>
      <c r="R183" s="30" t="str">
        <f>IF(ISBLANK('Facility Data'!I183),"",'Facility Data'!I183)</f>
        <v>N/A</v>
      </c>
      <c r="S183" s="30" t="str">
        <f>IF(ISBLANK('Facility Data'!J183),"",'Facility Data'!J183)</f>
        <v/>
      </c>
    </row>
    <row r="184" spans="1:19" x14ac:dyDescent="0.2">
      <c r="A184" s="30" t="str">
        <f>IF(NOT(ISBLANK('Facility Data'!$A184)),'Facility Data'!$F$5,"")</f>
        <v/>
      </c>
      <c r="B184" s="30" t="str">
        <f>IF(NOT(ISBLANK('Facility Data'!$A184)),TIDcd,"")</f>
        <v/>
      </c>
      <c r="C184" s="30" t="str">
        <f>IF(NOT(ISBLANK('Facility Data'!$A184)),TpcNm,"")</f>
        <v/>
      </c>
      <c r="D184" s="30" t="str">
        <f>IF(NOT(ISBLANK('Facility Data'!$A184)),'Facility Data'!$F$6,"")</f>
        <v/>
      </c>
      <c r="E184" s="30" t="str">
        <f>IF(ISBLANK('Facility Data'!A184),"",IF('Facility Data'!A184&gt;89,89,'Facility Data'!A184))</f>
        <v/>
      </c>
      <c r="F184" s="31" t="str">
        <f t="shared" ca="1" si="20"/>
        <v/>
      </c>
      <c r="G184" s="30" t="str">
        <f>IF(ISTEXT('Facility Data'!B184),'Facility Data'!B184,"")</f>
        <v/>
      </c>
      <c r="H184" s="30" t="str">
        <f t="shared" si="14"/>
        <v/>
      </c>
      <c r="I184" s="30" t="str">
        <f>IF(ISTEXT('Facility Data'!D184),'Facility Data'!D184,"")</f>
        <v/>
      </c>
      <c r="J184" s="30" t="str">
        <f t="shared" si="15"/>
        <v/>
      </c>
      <c r="K184" s="30" t="str">
        <f t="shared" si="16"/>
        <v/>
      </c>
      <c r="L184" s="30" t="str">
        <f>IF(ISTEXT('Facility Data'!F184),'Facility Data'!F184,"")</f>
        <v/>
      </c>
      <c r="M184" s="32" t="str">
        <f t="shared" si="17"/>
        <v/>
      </c>
      <c r="N184" s="30" t="str">
        <f>IF(ISBLANK('Facility Data'!G184),"",'Facility Data'!G184)</f>
        <v/>
      </c>
      <c r="O184" s="32" t="str">
        <f t="shared" si="18"/>
        <v/>
      </c>
      <c r="P184" s="30" t="str">
        <f t="shared" si="19"/>
        <v/>
      </c>
      <c r="Q184" s="33" t="str">
        <f>IF(ISBLANK('Facility Data'!H184),"",'Facility Data'!H184)</f>
        <v/>
      </c>
      <c r="R184" s="30" t="str">
        <f>IF(ISBLANK('Facility Data'!I184),"",'Facility Data'!I184)</f>
        <v>N/A</v>
      </c>
      <c r="S184" s="30" t="str">
        <f>IF(ISBLANK('Facility Data'!J184),"",'Facility Data'!J184)</f>
        <v/>
      </c>
    </row>
    <row r="185" spans="1:19" x14ac:dyDescent="0.2">
      <c r="A185" s="30" t="str">
        <f>IF(NOT(ISBLANK('Facility Data'!$A185)),'Facility Data'!$F$5,"")</f>
        <v/>
      </c>
      <c r="B185" s="30" t="str">
        <f>IF(NOT(ISBLANK('Facility Data'!$A185)),TIDcd,"")</f>
        <v/>
      </c>
      <c r="C185" s="30" t="str">
        <f>IF(NOT(ISBLANK('Facility Data'!$A185)),TpcNm,"")</f>
        <v/>
      </c>
      <c r="D185" s="30" t="str">
        <f>IF(NOT(ISBLANK('Facility Data'!$A185)),'Facility Data'!$F$6,"")</f>
        <v/>
      </c>
      <c r="E185" s="30" t="str">
        <f>IF(ISBLANK('Facility Data'!A185),"",IF('Facility Data'!A185&gt;89,89,'Facility Data'!A185))</f>
        <v/>
      </c>
      <c r="F185" s="31" t="str">
        <f t="shared" ca="1" si="20"/>
        <v/>
      </c>
      <c r="G185" s="30" t="str">
        <f>IF(ISTEXT('Facility Data'!B185),'Facility Data'!B185,"")</f>
        <v/>
      </c>
      <c r="H185" s="30" t="str">
        <f t="shared" si="14"/>
        <v/>
      </c>
      <c r="I185" s="30" t="str">
        <f>IF(ISTEXT('Facility Data'!D185),'Facility Data'!D185,"")</f>
        <v/>
      </c>
      <c r="J185" s="30" t="str">
        <f t="shared" si="15"/>
        <v/>
      </c>
      <c r="K185" s="30" t="str">
        <f t="shared" si="16"/>
        <v/>
      </c>
      <c r="L185" s="30" t="str">
        <f>IF(ISTEXT('Facility Data'!F185),'Facility Data'!F185,"")</f>
        <v/>
      </c>
      <c r="M185" s="32" t="str">
        <f t="shared" si="17"/>
        <v/>
      </c>
      <c r="N185" s="30" t="str">
        <f>IF(ISBLANK('Facility Data'!G185),"",'Facility Data'!G185)</f>
        <v/>
      </c>
      <c r="O185" s="32" t="str">
        <f t="shared" si="18"/>
        <v/>
      </c>
      <c r="P185" s="30" t="str">
        <f t="shared" si="19"/>
        <v/>
      </c>
      <c r="Q185" s="33" t="str">
        <f>IF(ISBLANK('Facility Data'!H185),"",'Facility Data'!H185)</f>
        <v/>
      </c>
      <c r="R185" s="30" t="str">
        <f>IF(ISBLANK('Facility Data'!I185),"",'Facility Data'!I185)</f>
        <v>N/A</v>
      </c>
      <c r="S185" s="30" t="str">
        <f>IF(ISBLANK('Facility Data'!J185),"",'Facility Data'!J185)</f>
        <v/>
      </c>
    </row>
    <row r="186" spans="1:19" x14ac:dyDescent="0.2">
      <c r="A186" s="30" t="str">
        <f>IF(NOT(ISBLANK('Facility Data'!$A186)),'Facility Data'!$F$5,"")</f>
        <v/>
      </c>
      <c r="B186" s="30" t="str">
        <f>IF(NOT(ISBLANK('Facility Data'!$A186)),TIDcd,"")</f>
        <v/>
      </c>
      <c r="C186" s="30" t="str">
        <f>IF(NOT(ISBLANK('Facility Data'!$A186)),TpcNm,"")</f>
        <v/>
      </c>
      <c r="D186" s="30" t="str">
        <f>IF(NOT(ISBLANK('Facility Data'!$A186)),'Facility Data'!$F$6,"")</f>
        <v/>
      </c>
      <c r="E186" s="30" t="str">
        <f>IF(ISBLANK('Facility Data'!A186),"",IF('Facility Data'!A186&gt;89,89,'Facility Data'!A186))</f>
        <v/>
      </c>
      <c r="F186" s="31" t="str">
        <f t="shared" ca="1" si="20"/>
        <v/>
      </c>
      <c r="G186" s="30" t="str">
        <f>IF(ISTEXT('Facility Data'!B186),'Facility Data'!B186,"")</f>
        <v/>
      </c>
      <c r="H186" s="30" t="str">
        <f t="shared" si="14"/>
        <v/>
      </c>
      <c r="I186" s="30" t="str">
        <f>IF(ISTEXT('Facility Data'!D186),'Facility Data'!D186,"")</f>
        <v/>
      </c>
      <c r="J186" s="30" t="str">
        <f t="shared" si="15"/>
        <v/>
      </c>
      <c r="K186" s="30" t="str">
        <f t="shared" si="16"/>
        <v/>
      </c>
      <c r="L186" s="30" t="str">
        <f>IF(ISTEXT('Facility Data'!F186),'Facility Data'!F186,"")</f>
        <v/>
      </c>
      <c r="M186" s="32" t="str">
        <f t="shared" si="17"/>
        <v/>
      </c>
      <c r="N186" s="30" t="str">
        <f>IF(ISBLANK('Facility Data'!G186),"",'Facility Data'!G186)</f>
        <v/>
      </c>
      <c r="O186" s="32" t="str">
        <f t="shared" si="18"/>
        <v/>
      </c>
      <c r="P186" s="30" t="str">
        <f t="shared" si="19"/>
        <v/>
      </c>
      <c r="Q186" s="33" t="str">
        <f>IF(ISBLANK('Facility Data'!H186),"",'Facility Data'!H186)</f>
        <v/>
      </c>
      <c r="R186" s="30" t="str">
        <f>IF(ISBLANK('Facility Data'!I186),"",'Facility Data'!I186)</f>
        <v>N/A</v>
      </c>
      <c r="S186" s="30" t="str">
        <f>IF(ISBLANK('Facility Data'!J186),"",'Facility Data'!J186)</f>
        <v/>
      </c>
    </row>
    <row r="187" spans="1:19" x14ac:dyDescent="0.2">
      <c r="A187" s="30" t="str">
        <f>IF(NOT(ISBLANK('Facility Data'!$A187)),'Facility Data'!$F$5,"")</f>
        <v/>
      </c>
      <c r="B187" s="30" t="str">
        <f>IF(NOT(ISBLANK('Facility Data'!$A187)),TIDcd,"")</f>
        <v/>
      </c>
      <c r="C187" s="30" t="str">
        <f>IF(NOT(ISBLANK('Facility Data'!$A187)),TpcNm,"")</f>
        <v/>
      </c>
      <c r="D187" s="30" t="str">
        <f>IF(NOT(ISBLANK('Facility Data'!$A187)),'Facility Data'!$F$6,"")</f>
        <v/>
      </c>
      <c r="E187" s="30" t="str">
        <f>IF(ISBLANK('Facility Data'!A187),"",IF('Facility Data'!A187&gt;89,89,'Facility Data'!A187))</f>
        <v/>
      </c>
      <c r="F187" s="31" t="str">
        <f t="shared" ca="1" si="20"/>
        <v/>
      </c>
      <c r="G187" s="30" t="str">
        <f>IF(ISTEXT('Facility Data'!B187),'Facility Data'!B187,"")</f>
        <v/>
      </c>
      <c r="H187" s="30" t="str">
        <f t="shared" si="14"/>
        <v/>
      </c>
      <c r="I187" s="30" t="str">
        <f>IF(ISTEXT('Facility Data'!D187),'Facility Data'!D187,"")</f>
        <v/>
      </c>
      <c r="J187" s="30" t="str">
        <f t="shared" si="15"/>
        <v/>
      </c>
      <c r="K187" s="30" t="str">
        <f t="shared" si="16"/>
        <v/>
      </c>
      <c r="L187" s="30" t="str">
        <f>IF(ISTEXT('Facility Data'!F187),'Facility Data'!F187,"")</f>
        <v/>
      </c>
      <c r="M187" s="32" t="str">
        <f t="shared" si="17"/>
        <v/>
      </c>
      <c r="N187" s="30" t="str">
        <f>IF(ISBLANK('Facility Data'!G187),"",'Facility Data'!G187)</f>
        <v/>
      </c>
      <c r="O187" s="32" t="str">
        <f t="shared" si="18"/>
        <v/>
      </c>
      <c r="P187" s="30" t="str">
        <f t="shared" si="19"/>
        <v/>
      </c>
      <c r="Q187" s="33" t="str">
        <f>IF(ISBLANK('Facility Data'!H187),"",'Facility Data'!H187)</f>
        <v/>
      </c>
      <c r="R187" s="30" t="str">
        <f>IF(ISBLANK('Facility Data'!I187),"",'Facility Data'!I187)</f>
        <v>N/A</v>
      </c>
      <c r="S187" s="30" t="str">
        <f>IF(ISBLANK('Facility Data'!J187),"",'Facility Data'!J187)</f>
        <v/>
      </c>
    </row>
    <row r="188" spans="1:19" x14ac:dyDescent="0.2">
      <c r="A188" s="30" t="str">
        <f>IF(NOT(ISBLANK('Facility Data'!$A188)),'Facility Data'!$F$5,"")</f>
        <v/>
      </c>
      <c r="B188" s="30" t="str">
        <f>IF(NOT(ISBLANK('Facility Data'!$A188)),TIDcd,"")</f>
        <v/>
      </c>
      <c r="C188" s="30" t="str">
        <f>IF(NOT(ISBLANK('Facility Data'!$A188)),TpcNm,"")</f>
        <v/>
      </c>
      <c r="D188" s="30" t="str">
        <f>IF(NOT(ISBLANK('Facility Data'!$A188)),'Facility Data'!$F$6,"")</f>
        <v/>
      </c>
      <c r="E188" s="30" t="str">
        <f>IF(ISBLANK('Facility Data'!A188),"",IF('Facility Data'!A188&gt;89,89,'Facility Data'!A188))</f>
        <v/>
      </c>
      <c r="F188" s="31" t="str">
        <f t="shared" ca="1" si="20"/>
        <v/>
      </c>
      <c r="G188" s="30" t="str">
        <f>IF(ISTEXT('Facility Data'!B188),'Facility Data'!B188,"")</f>
        <v/>
      </c>
      <c r="H188" s="30" t="str">
        <f t="shared" si="14"/>
        <v/>
      </c>
      <c r="I188" s="30" t="str">
        <f>IF(ISTEXT('Facility Data'!D188),'Facility Data'!D188,"")</f>
        <v/>
      </c>
      <c r="J188" s="30" t="str">
        <f t="shared" si="15"/>
        <v/>
      </c>
      <c r="K188" s="30" t="str">
        <f t="shared" si="16"/>
        <v/>
      </c>
      <c r="L188" s="30" t="str">
        <f>IF(ISTEXT('Facility Data'!F188),'Facility Data'!F188,"")</f>
        <v/>
      </c>
      <c r="M188" s="32" t="str">
        <f t="shared" si="17"/>
        <v/>
      </c>
      <c r="N188" s="30" t="str">
        <f>IF(ISBLANK('Facility Data'!G188),"",'Facility Data'!G188)</f>
        <v/>
      </c>
      <c r="O188" s="32" t="str">
        <f t="shared" si="18"/>
        <v/>
      </c>
      <c r="P188" s="30" t="str">
        <f t="shared" si="19"/>
        <v/>
      </c>
      <c r="Q188" s="33" t="str">
        <f>IF(ISBLANK('Facility Data'!H188),"",'Facility Data'!H188)</f>
        <v/>
      </c>
      <c r="R188" s="30" t="str">
        <f>IF(ISBLANK('Facility Data'!I188),"",'Facility Data'!I188)</f>
        <v>N/A</v>
      </c>
      <c r="S188" s="30" t="str">
        <f>IF(ISBLANK('Facility Data'!J188),"",'Facility Data'!J188)</f>
        <v/>
      </c>
    </row>
    <row r="189" spans="1:19" x14ac:dyDescent="0.2">
      <c r="A189" s="30" t="str">
        <f>IF(NOT(ISBLANK('Facility Data'!$A189)),'Facility Data'!$F$5,"")</f>
        <v/>
      </c>
      <c r="B189" s="30" t="str">
        <f>IF(NOT(ISBLANK('Facility Data'!$A189)),TIDcd,"")</f>
        <v/>
      </c>
      <c r="C189" s="30" t="str">
        <f>IF(NOT(ISBLANK('Facility Data'!$A189)),TpcNm,"")</f>
        <v/>
      </c>
      <c r="D189" s="30" t="str">
        <f>IF(NOT(ISBLANK('Facility Data'!$A189)),'Facility Data'!$F$6,"")</f>
        <v/>
      </c>
      <c r="E189" s="30" t="str">
        <f>IF(ISBLANK('Facility Data'!A189),"",IF('Facility Data'!A189&gt;89,89,'Facility Data'!A189))</f>
        <v/>
      </c>
      <c r="F189" s="31" t="str">
        <f t="shared" ca="1" si="20"/>
        <v/>
      </c>
      <c r="G189" s="30" t="str">
        <f>IF(ISTEXT('Facility Data'!B189),'Facility Data'!B189,"")</f>
        <v/>
      </c>
      <c r="H189" s="30" t="str">
        <f t="shared" si="14"/>
        <v/>
      </c>
      <c r="I189" s="30" t="str">
        <f>IF(ISTEXT('Facility Data'!D189),'Facility Data'!D189,"")</f>
        <v/>
      </c>
      <c r="J189" s="30" t="str">
        <f t="shared" si="15"/>
        <v/>
      </c>
      <c r="K189" s="30" t="str">
        <f t="shared" si="16"/>
        <v/>
      </c>
      <c r="L189" s="30" t="str">
        <f>IF(ISTEXT('Facility Data'!F189),'Facility Data'!F189,"")</f>
        <v/>
      </c>
      <c r="M189" s="32" t="str">
        <f t="shared" si="17"/>
        <v/>
      </c>
      <c r="N189" s="30" t="str">
        <f>IF(ISBLANK('Facility Data'!G189),"",'Facility Data'!G189)</f>
        <v/>
      </c>
      <c r="O189" s="32" t="str">
        <f t="shared" si="18"/>
        <v/>
      </c>
      <c r="P189" s="30" t="str">
        <f t="shared" si="19"/>
        <v/>
      </c>
      <c r="Q189" s="33" t="str">
        <f>IF(ISBLANK('Facility Data'!H189),"",'Facility Data'!H189)</f>
        <v/>
      </c>
      <c r="R189" s="30" t="str">
        <f>IF(ISBLANK('Facility Data'!I189),"",'Facility Data'!I189)</f>
        <v>N/A</v>
      </c>
      <c r="S189" s="30" t="str">
        <f>IF(ISBLANK('Facility Data'!J189),"",'Facility Data'!J189)</f>
        <v/>
      </c>
    </row>
    <row r="190" spans="1:19" x14ac:dyDescent="0.2">
      <c r="A190" s="30" t="str">
        <f>IF(NOT(ISBLANK('Facility Data'!$A190)),'Facility Data'!$F$5,"")</f>
        <v/>
      </c>
      <c r="B190" s="30" t="str">
        <f>IF(NOT(ISBLANK('Facility Data'!$A190)),TIDcd,"")</f>
        <v/>
      </c>
      <c r="C190" s="30" t="str">
        <f>IF(NOT(ISBLANK('Facility Data'!$A190)),TpcNm,"")</f>
        <v/>
      </c>
      <c r="D190" s="30" t="str">
        <f>IF(NOT(ISBLANK('Facility Data'!$A190)),'Facility Data'!$F$6,"")</f>
        <v/>
      </c>
      <c r="E190" s="30" t="str">
        <f>IF(ISBLANK('Facility Data'!A190),"",IF('Facility Data'!A190&gt;89,89,'Facility Data'!A190))</f>
        <v/>
      </c>
      <c r="F190" s="31" t="str">
        <f t="shared" ca="1" si="20"/>
        <v/>
      </c>
      <c r="G190" s="30" t="str">
        <f>IF(ISTEXT('Facility Data'!B190),'Facility Data'!B190,"")</f>
        <v/>
      </c>
      <c r="H190" s="30" t="str">
        <f t="shared" si="14"/>
        <v/>
      </c>
      <c r="I190" s="30" t="str">
        <f>IF(ISTEXT('Facility Data'!D190),'Facility Data'!D190,"")</f>
        <v/>
      </c>
      <c r="J190" s="30" t="str">
        <f t="shared" si="15"/>
        <v/>
      </c>
      <c r="K190" s="30" t="str">
        <f t="shared" si="16"/>
        <v/>
      </c>
      <c r="L190" s="30" t="str">
        <f>IF(ISTEXT('Facility Data'!F190),'Facility Data'!F190,"")</f>
        <v/>
      </c>
      <c r="M190" s="32" t="str">
        <f t="shared" si="17"/>
        <v/>
      </c>
      <c r="N190" s="30" t="str">
        <f>IF(ISBLANK('Facility Data'!G190),"",'Facility Data'!G190)</f>
        <v/>
      </c>
      <c r="O190" s="32" t="str">
        <f t="shared" si="18"/>
        <v/>
      </c>
      <c r="P190" s="30" t="str">
        <f t="shared" si="19"/>
        <v/>
      </c>
      <c r="Q190" s="33" t="str">
        <f>IF(ISBLANK('Facility Data'!H190),"",'Facility Data'!H190)</f>
        <v/>
      </c>
      <c r="R190" s="30" t="str">
        <f>IF(ISBLANK('Facility Data'!I190),"",'Facility Data'!I190)</f>
        <v>N/A</v>
      </c>
      <c r="S190" s="30" t="str">
        <f>IF(ISBLANK('Facility Data'!J190),"",'Facility Data'!J190)</f>
        <v/>
      </c>
    </row>
    <row r="191" spans="1:19" x14ac:dyDescent="0.2">
      <c r="A191" s="30" t="str">
        <f>IF(NOT(ISBLANK('Facility Data'!$A191)),'Facility Data'!$F$5,"")</f>
        <v/>
      </c>
      <c r="B191" s="30" t="str">
        <f>IF(NOT(ISBLANK('Facility Data'!$A191)),TIDcd,"")</f>
        <v/>
      </c>
      <c r="C191" s="30" t="str">
        <f>IF(NOT(ISBLANK('Facility Data'!$A191)),TpcNm,"")</f>
        <v/>
      </c>
      <c r="D191" s="30" t="str">
        <f>IF(NOT(ISBLANK('Facility Data'!$A191)),'Facility Data'!$F$6,"")</f>
        <v/>
      </c>
      <c r="E191" s="30" t="str">
        <f>IF(ISBLANK('Facility Data'!A191),"",IF('Facility Data'!A191&gt;89,89,'Facility Data'!A191))</f>
        <v/>
      </c>
      <c r="F191" s="31" t="str">
        <f t="shared" ca="1" si="20"/>
        <v/>
      </c>
      <c r="G191" s="30" t="str">
        <f>IF(ISTEXT('Facility Data'!B191),'Facility Data'!B191,"")</f>
        <v/>
      </c>
      <c r="H191" s="30" t="str">
        <f t="shared" si="14"/>
        <v/>
      </c>
      <c r="I191" s="30" t="str">
        <f>IF(ISTEXT('Facility Data'!D191),'Facility Data'!D191,"")</f>
        <v/>
      </c>
      <c r="J191" s="30" t="str">
        <f t="shared" si="15"/>
        <v/>
      </c>
      <c r="K191" s="30" t="str">
        <f t="shared" si="16"/>
        <v/>
      </c>
      <c r="L191" s="30" t="str">
        <f>IF(ISTEXT('Facility Data'!F191),'Facility Data'!F191,"")</f>
        <v/>
      </c>
      <c r="M191" s="32" t="str">
        <f t="shared" si="17"/>
        <v/>
      </c>
      <c r="N191" s="30" t="str">
        <f>IF(ISBLANK('Facility Data'!G191),"",'Facility Data'!G191)</f>
        <v/>
      </c>
      <c r="O191" s="32" t="str">
        <f t="shared" si="18"/>
        <v/>
      </c>
      <c r="P191" s="30" t="str">
        <f t="shared" si="19"/>
        <v/>
      </c>
      <c r="Q191" s="33" t="str">
        <f>IF(ISBLANK('Facility Data'!H191),"",'Facility Data'!H191)</f>
        <v/>
      </c>
      <c r="R191" s="30" t="str">
        <f>IF(ISBLANK('Facility Data'!I191),"",'Facility Data'!I191)</f>
        <v>N/A</v>
      </c>
      <c r="S191" s="30" t="str">
        <f>IF(ISBLANK('Facility Data'!J191),"",'Facility Data'!J191)</f>
        <v/>
      </c>
    </row>
    <row r="192" spans="1:19" x14ac:dyDescent="0.2">
      <c r="A192" s="30" t="str">
        <f>IF(NOT(ISBLANK('Facility Data'!$A192)),'Facility Data'!$F$5,"")</f>
        <v/>
      </c>
      <c r="B192" s="30" t="str">
        <f>IF(NOT(ISBLANK('Facility Data'!$A192)),TIDcd,"")</f>
        <v/>
      </c>
      <c r="C192" s="30" t="str">
        <f>IF(NOT(ISBLANK('Facility Data'!$A192)),TpcNm,"")</f>
        <v/>
      </c>
      <c r="D192" s="30" t="str">
        <f>IF(NOT(ISBLANK('Facility Data'!$A192)),'Facility Data'!$F$6,"")</f>
        <v/>
      </c>
      <c r="E192" s="30" t="str">
        <f>IF(ISBLANK('Facility Data'!A192),"",IF('Facility Data'!A192&gt;89,89,'Facility Data'!A192))</f>
        <v/>
      </c>
      <c r="F192" s="31" t="str">
        <f t="shared" ca="1" si="20"/>
        <v/>
      </c>
      <c r="G192" s="30" t="str">
        <f>IF(ISTEXT('Facility Data'!B192),'Facility Data'!B192,"")</f>
        <v/>
      </c>
      <c r="H192" s="30" t="str">
        <f t="shared" si="14"/>
        <v/>
      </c>
      <c r="I192" s="30" t="str">
        <f>IF(ISTEXT('Facility Data'!D192),'Facility Data'!D192,"")</f>
        <v/>
      </c>
      <c r="J192" s="30" t="str">
        <f t="shared" si="15"/>
        <v/>
      </c>
      <c r="K192" s="30" t="str">
        <f t="shared" si="16"/>
        <v/>
      </c>
      <c r="L192" s="30" t="str">
        <f>IF(ISTEXT('Facility Data'!F192),'Facility Data'!F192,"")</f>
        <v/>
      </c>
      <c r="M192" s="32" t="str">
        <f t="shared" si="17"/>
        <v/>
      </c>
      <c r="N192" s="30" t="str">
        <f>IF(ISBLANK('Facility Data'!G192),"",'Facility Data'!G192)</f>
        <v/>
      </c>
      <c r="O192" s="32" t="str">
        <f t="shared" si="18"/>
        <v/>
      </c>
      <c r="P192" s="30" t="str">
        <f t="shared" si="19"/>
        <v/>
      </c>
      <c r="Q192" s="33" t="str">
        <f>IF(ISBLANK('Facility Data'!H192),"",'Facility Data'!H192)</f>
        <v/>
      </c>
      <c r="R192" s="30" t="str">
        <f>IF(ISBLANK('Facility Data'!I192),"",'Facility Data'!I192)</f>
        <v>N/A</v>
      </c>
      <c r="S192" s="30" t="str">
        <f>IF(ISBLANK('Facility Data'!J192),"",'Facility Data'!J192)</f>
        <v/>
      </c>
    </row>
    <row r="193" spans="1:19" x14ac:dyDescent="0.2">
      <c r="A193" s="30" t="str">
        <f>IF(NOT(ISBLANK('Facility Data'!$A193)),'Facility Data'!$F$5,"")</f>
        <v/>
      </c>
      <c r="B193" s="30" t="str">
        <f>IF(NOT(ISBLANK('Facility Data'!$A193)),TIDcd,"")</f>
        <v/>
      </c>
      <c r="C193" s="30" t="str">
        <f>IF(NOT(ISBLANK('Facility Data'!$A193)),TpcNm,"")</f>
        <v/>
      </c>
      <c r="D193" s="30" t="str">
        <f>IF(NOT(ISBLANK('Facility Data'!$A193)),'Facility Data'!$F$6,"")</f>
        <v/>
      </c>
      <c r="E193" s="30" t="str">
        <f>IF(ISBLANK('Facility Data'!A193),"",IF('Facility Data'!A193&gt;89,89,'Facility Data'!A193))</f>
        <v/>
      </c>
      <c r="F193" s="31" t="str">
        <f t="shared" ca="1" si="20"/>
        <v/>
      </c>
      <c r="G193" s="30" t="str">
        <f>IF(ISTEXT('Facility Data'!B193),'Facility Data'!B193,"")</f>
        <v/>
      </c>
      <c r="H193" s="30" t="str">
        <f t="shared" si="14"/>
        <v/>
      </c>
      <c r="I193" s="30" t="str">
        <f>IF(ISTEXT('Facility Data'!D193),'Facility Data'!D193,"")</f>
        <v/>
      </c>
      <c r="J193" s="30" t="str">
        <f t="shared" si="15"/>
        <v/>
      </c>
      <c r="K193" s="30" t="str">
        <f t="shared" si="16"/>
        <v/>
      </c>
      <c r="L193" s="30" t="str">
        <f>IF(ISTEXT('Facility Data'!F193),'Facility Data'!F193,"")</f>
        <v/>
      </c>
      <c r="M193" s="32" t="str">
        <f t="shared" si="17"/>
        <v/>
      </c>
      <c r="N193" s="30" t="str">
        <f>IF(ISBLANK('Facility Data'!G193),"",'Facility Data'!G193)</f>
        <v/>
      </c>
      <c r="O193" s="32" t="str">
        <f t="shared" si="18"/>
        <v/>
      </c>
      <c r="P193" s="30" t="str">
        <f t="shared" si="19"/>
        <v/>
      </c>
      <c r="Q193" s="33" t="str">
        <f>IF(ISBLANK('Facility Data'!H193),"",'Facility Data'!H193)</f>
        <v/>
      </c>
      <c r="R193" s="30" t="str">
        <f>IF(ISBLANK('Facility Data'!I193),"",'Facility Data'!I193)</f>
        <v>N/A</v>
      </c>
      <c r="S193" s="30" t="str">
        <f>IF(ISBLANK('Facility Data'!J193),"",'Facility Data'!J193)</f>
        <v/>
      </c>
    </row>
    <row r="194" spans="1:19" x14ac:dyDescent="0.2">
      <c r="A194" s="30" t="str">
        <f>IF(NOT(ISBLANK('Facility Data'!$A194)),'Facility Data'!$F$5,"")</f>
        <v/>
      </c>
      <c r="B194" s="30" t="str">
        <f>IF(NOT(ISBLANK('Facility Data'!$A194)),TIDcd,"")</f>
        <v/>
      </c>
      <c r="C194" s="30" t="str">
        <f>IF(NOT(ISBLANK('Facility Data'!$A194)),TpcNm,"")</f>
        <v/>
      </c>
      <c r="D194" s="30" t="str">
        <f>IF(NOT(ISBLANK('Facility Data'!$A194)),'Facility Data'!$F$6,"")</f>
        <v/>
      </c>
      <c r="E194" s="30" t="str">
        <f>IF(ISBLANK('Facility Data'!A194),"",IF('Facility Data'!A194&gt;89,89,'Facility Data'!A194))</f>
        <v/>
      </c>
      <c r="F194" s="31" t="str">
        <f t="shared" ca="1" si="20"/>
        <v/>
      </c>
      <c r="G194" s="30" t="str">
        <f>IF(ISTEXT('Facility Data'!B194),'Facility Data'!B194,"")</f>
        <v/>
      </c>
      <c r="H194" s="30" t="str">
        <f t="shared" si="14"/>
        <v/>
      </c>
      <c r="I194" s="30" t="str">
        <f>IF(ISTEXT('Facility Data'!D194),'Facility Data'!D194,"")</f>
        <v/>
      </c>
      <c r="J194" s="30" t="str">
        <f t="shared" si="15"/>
        <v/>
      </c>
      <c r="K194" s="30" t="str">
        <f t="shared" si="16"/>
        <v/>
      </c>
      <c r="L194" s="30" t="str">
        <f>IF(ISTEXT('Facility Data'!F194),'Facility Data'!F194,"")</f>
        <v/>
      </c>
      <c r="M194" s="32" t="str">
        <f t="shared" si="17"/>
        <v/>
      </c>
      <c r="N194" s="30" t="str">
        <f>IF(ISBLANK('Facility Data'!G194),"",'Facility Data'!G194)</f>
        <v/>
      </c>
      <c r="O194" s="32" t="str">
        <f t="shared" si="18"/>
        <v/>
      </c>
      <c r="P194" s="30" t="str">
        <f t="shared" si="19"/>
        <v/>
      </c>
      <c r="Q194" s="33" t="str">
        <f>IF(ISBLANK('Facility Data'!H194),"",'Facility Data'!H194)</f>
        <v/>
      </c>
      <c r="R194" s="30" t="str">
        <f>IF(ISBLANK('Facility Data'!I194),"",'Facility Data'!I194)</f>
        <v>N/A</v>
      </c>
      <c r="S194" s="30" t="str">
        <f>IF(ISBLANK('Facility Data'!J194),"",'Facility Data'!J194)</f>
        <v/>
      </c>
    </row>
    <row r="195" spans="1:19" x14ac:dyDescent="0.2">
      <c r="A195" s="30" t="str">
        <f>IF(NOT(ISBLANK('Facility Data'!$A195)),'Facility Data'!$F$5,"")</f>
        <v/>
      </c>
      <c r="B195" s="30" t="str">
        <f>IF(NOT(ISBLANK('Facility Data'!$A195)),TIDcd,"")</f>
        <v/>
      </c>
      <c r="C195" s="30" t="str">
        <f>IF(NOT(ISBLANK('Facility Data'!$A195)),TpcNm,"")</f>
        <v/>
      </c>
      <c r="D195" s="30" t="str">
        <f>IF(NOT(ISBLANK('Facility Data'!$A195)),'Facility Data'!$F$6,"")</f>
        <v/>
      </c>
      <c r="E195" s="30" t="str">
        <f>IF(ISBLANK('Facility Data'!A195),"",IF('Facility Data'!A195&gt;89,89,'Facility Data'!A195))</f>
        <v/>
      </c>
      <c r="F195" s="31" t="str">
        <f t="shared" ca="1" si="20"/>
        <v/>
      </c>
      <c r="G195" s="30" t="str">
        <f>IF(ISTEXT('Facility Data'!B195),'Facility Data'!B195,"")</f>
        <v/>
      </c>
      <c r="H195" s="30" t="str">
        <f t="shared" si="14"/>
        <v/>
      </c>
      <c r="I195" s="30" t="str">
        <f>IF(ISTEXT('Facility Data'!D195),'Facility Data'!D195,"")</f>
        <v/>
      </c>
      <c r="J195" s="30" t="str">
        <f t="shared" si="15"/>
        <v/>
      </c>
      <c r="K195" s="30" t="str">
        <f t="shared" si="16"/>
        <v/>
      </c>
      <c r="L195" s="30" t="str">
        <f>IF(ISTEXT('Facility Data'!F195),'Facility Data'!F195,"")</f>
        <v/>
      </c>
      <c r="M195" s="32" t="str">
        <f t="shared" si="17"/>
        <v/>
      </c>
      <c r="N195" s="30" t="str">
        <f>IF(ISBLANK('Facility Data'!G195),"",'Facility Data'!G195)</f>
        <v/>
      </c>
      <c r="O195" s="32" t="str">
        <f t="shared" si="18"/>
        <v/>
      </c>
      <c r="P195" s="30" t="str">
        <f t="shared" si="19"/>
        <v/>
      </c>
      <c r="Q195" s="33" t="str">
        <f>IF(ISBLANK('Facility Data'!H195),"",'Facility Data'!H195)</f>
        <v/>
      </c>
      <c r="R195" s="30" t="str">
        <f>IF(ISBLANK('Facility Data'!I195),"",'Facility Data'!I195)</f>
        <v>N/A</v>
      </c>
      <c r="S195" s="30" t="str">
        <f>IF(ISBLANK('Facility Data'!J195),"",'Facility Data'!J195)</f>
        <v/>
      </c>
    </row>
    <row r="196" spans="1:19" x14ac:dyDescent="0.2">
      <c r="A196" s="30" t="str">
        <f>IF(NOT(ISBLANK('Facility Data'!$A196)),'Facility Data'!$F$5,"")</f>
        <v/>
      </c>
      <c r="B196" s="30" t="str">
        <f>IF(NOT(ISBLANK('Facility Data'!$A196)),TIDcd,"")</f>
        <v/>
      </c>
      <c r="C196" s="30" t="str">
        <f>IF(NOT(ISBLANK('Facility Data'!$A196)),TpcNm,"")</f>
        <v/>
      </c>
      <c r="D196" s="30" t="str">
        <f>IF(NOT(ISBLANK('Facility Data'!$A196)),'Facility Data'!$F$6,"")</f>
        <v/>
      </c>
      <c r="E196" s="30" t="str">
        <f>IF(ISBLANK('Facility Data'!A196),"",IF('Facility Data'!A196&gt;89,89,'Facility Data'!A196))</f>
        <v/>
      </c>
      <c r="F196" s="31" t="str">
        <f t="shared" ca="1" si="20"/>
        <v/>
      </c>
      <c r="G196" s="30" t="str">
        <f>IF(ISTEXT('Facility Data'!B196),'Facility Data'!B196,"")</f>
        <v/>
      </c>
      <c r="H196" s="30" t="str">
        <f t="shared" si="14"/>
        <v/>
      </c>
      <c r="I196" s="30" t="str">
        <f>IF(ISTEXT('Facility Data'!D196),'Facility Data'!D196,"")</f>
        <v/>
      </c>
      <c r="J196" s="30" t="str">
        <f t="shared" si="15"/>
        <v/>
      </c>
      <c r="K196" s="30" t="str">
        <f t="shared" si="16"/>
        <v/>
      </c>
      <c r="L196" s="30" t="str">
        <f>IF(ISTEXT('Facility Data'!F196),'Facility Data'!F196,"")</f>
        <v/>
      </c>
      <c r="M196" s="32" t="str">
        <f t="shared" si="17"/>
        <v/>
      </c>
      <c r="N196" s="30" t="str">
        <f>IF(ISBLANK('Facility Data'!G196),"",'Facility Data'!G196)</f>
        <v/>
      </c>
      <c r="O196" s="32" t="str">
        <f t="shared" si="18"/>
        <v/>
      </c>
      <c r="P196" s="30" t="str">
        <f t="shared" si="19"/>
        <v/>
      </c>
      <c r="Q196" s="33" t="str">
        <f>IF(ISBLANK('Facility Data'!H196),"",'Facility Data'!H196)</f>
        <v/>
      </c>
      <c r="R196" s="30" t="str">
        <f>IF(ISBLANK('Facility Data'!I196),"",'Facility Data'!I196)</f>
        <v>N/A</v>
      </c>
      <c r="S196" s="30" t="str">
        <f>IF(ISBLANK('Facility Data'!J196),"",'Facility Data'!J196)</f>
        <v/>
      </c>
    </row>
    <row r="197" spans="1:19" x14ac:dyDescent="0.2">
      <c r="A197" s="30" t="str">
        <f>IF(NOT(ISBLANK('Facility Data'!$A197)),'Facility Data'!$F$5,"")</f>
        <v/>
      </c>
      <c r="B197" s="30" t="str">
        <f>IF(NOT(ISBLANK('Facility Data'!$A197)),TIDcd,"")</f>
        <v/>
      </c>
      <c r="C197" s="30" t="str">
        <f>IF(NOT(ISBLANK('Facility Data'!$A197)),TpcNm,"")</f>
        <v/>
      </c>
      <c r="D197" s="30" t="str">
        <f>IF(NOT(ISBLANK('Facility Data'!$A197)),'Facility Data'!$F$6,"")</f>
        <v/>
      </c>
      <c r="E197" s="30" t="str">
        <f>IF(ISBLANK('Facility Data'!A197),"",IF('Facility Data'!A197&gt;89,89,'Facility Data'!A197))</f>
        <v/>
      </c>
      <c r="F197" s="31" t="str">
        <f t="shared" ca="1" si="20"/>
        <v/>
      </c>
      <c r="G197" s="30" t="str">
        <f>IF(ISTEXT('Facility Data'!B197),'Facility Data'!B197,"")</f>
        <v/>
      </c>
      <c r="H197" s="30" t="str">
        <f t="shared" si="14"/>
        <v/>
      </c>
      <c r="I197" s="30" t="str">
        <f>IF(ISTEXT('Facility Data'!D197),'Facility Data'!D197,"")</f>
        <v/>
      </c>
      <c r="J197" s="30" t="str">
        <f t="shared" si="15"/>
        <v/>
      </c>
      <c r="K197" s="30" t="str">
        <f t="shared" si="16"/>
        <v/>
      </c>
      <c r="L197" s="30" t="str">
        <f>IF(ISTEXT('Facility Data'!F197),'Facility Data'!F197,"")</f>
        <v/>
      </c>
      <c r="M197" s="32" t="str">
        <f t="shared" si="17"/>
        <v/>
      </c>
      <c r="N197" s="30" t="str">
        <f>IF(ISBLANK('Facility Data'!G197),"",'Facility Data'!G197)</f>
        <v/>
      </c>
      <c r="O197" s="32" t="str">
        <f t="shared" si="18"/>
        <v/>
      </c>
      <c r="P197" s="30" t="str">
        <f t="shared" si="19"/>
        <v/>
      </c>
      <c r="Q197" s="33" t="str">
        <f>IF(ISBLANK('Facility Data'!H197),"",'Facility Data'!H197)</f>
        <v/>
      </c>
      <c r="R197" s="30" t="str">
        <f>IF(ISBLANK('Facility Data'!I197),"",'Facility Data'!I197)</f>
        <v>N/A</v>
      </c>
      <c r="S197" s="30" t="str">
        <f>IF(ISBLANK('Facility Data'!J197),"",'Facility Data'!J197)</f>
        <v/>
      </c>
    </row>
    <row r="198" spans="1:19" x14ac:dyDescent="0.2">
      <c r="A198" s="30" t="str">
        <f>IF(NOT(ISBLANK('Facility Data'!$A198)),'Facility Data'!$F$5,"")</f>
        <v/>
      </c>
      <c r="B198" s="30" t="str">
        <f>IF(NOT(ISBLANK('Facility Data'!$A198)),TIDcd,"")</f>
        <v/>
      </c>
      <c r="C198" s="30" t="str">
        <f>IF(NOT(ISBLANK('Facility Data'!$A198)),TpcNm,"")</f>
        <v/>
      </c>
      <c r="D198" s="30" t="str">
        <f>IF(NOT(ISBLANK('Facility Data'!$A198)),'Facility Data'!$F$6,"")</f>
        <v/>
      </c>
      <c r="E198" s="30" t="str">
        <f>IF(ISBLANK('Facility Data'!A198),"",IF('Facility Data'!A198&gt;89,89,'Facility Data'!A198))</f>
        <v/>
      </c>
      <c r="F198" s="31" t="str">
        <f t="shared" ca="1" si="20"/>
        <v/>
      </c>
      <c r="G198" s="30" t="str">
        <f>IF(ISTEXT('Facility Data'!B198),'Facility Data'!B198,"")</f>
        <v/>
      </c>
      <c r="H198" s="30" t="str">
        <f t="shared" si="14"/>
        <v/>
      </c>
      <c r="I198" s="30" t="str">
        <f>IF(ISTEXT('Facility Data'!D198),'Facility Data'!D198,"")</f>
        <v/>
      </c>
      <c r="J198" s="30" t="str">
        <f t="shared" si="15"/>
        <v/>
      </c>
      <c r="K198" s="30" t="str">
        <f t="shared" si="16"/>
        <v/>
      </c>
      <c r="L198" s="30" t="str">
        <f>IF(ISTEXT('Facility Data'!F198),'Facility Data'!F198,"")</f>
        <v/>
      </c>
      <c r="M198" s="32" t="str">
        <f t="shared" si="17"/>
        <v/>
      </c>
      <c r="N198" s="30" t="str">
        <f>IF(ISBLANK('Facility Data'!G198),"",'Facility Data'!G198)</f>
        <v/>
      </c>
      <c r="O198" s="32" t="str">
        <f t="shared" si="18"/>
        <v/>
      </c>
      <c r="P198" s="30" t="str">
        <f t="shared" si="19"/>
        <v/>
      </c>
      <c r="Q198" s="33" t="str">
        <f>IF(ISBLANK('Facility Data'!H198),"",'Facility Data'!H198)</f>
        <v/>
      </c>
      <c r="R198" s="30" t="str">
        <f>IF(ISBLANK('Facility Data'!I198),"",'Facility Data'!I198)</f>
        <v>N/A</v>
      </c>
      <c r="S198" s="30" t="str">
        <f>IF(ISBLANK('Facility Data'!J198),"",'Facility Data'!J198)</f>
        <v/>
      </c>
    </row>
    <row r="199" spans="1:19" x14ac:dyDescent="0.2">
      <c r="A199" s="30" t="str">
        <f>IF(NOT(ISBLANK('Facility Data'!$A199)),'Facility Data'!$F$5,"")</f>
        <v/>
      </c>
      <c r="B199" s="30" t="str">
        <f>IF(NOT(ISBLANK('Facility Data'!$A199)),TIDcd,"")</f>
        <v/>
      </c>
      <c r="C199" s="30" t="str">
        <f>IF(NOT(ISBLANK('Facility Data'!$A199)),TpcNm,"")</f>
        <v/>
      </c>
      <c r="D199" s="30" t="str">
        <f>IF(NOT(ISBLANK('Facility Data'!$A199)),'Facility Data'!$F$6,"")</f>
        <v/>
      </c>
      <c r="E199" s="30" t="str">
        <f>IF(ISBLANK('Facility Data'!A199),"",IF('Facility Data'!A199&gt;89,89,'Facility Data'!A199))</f>
        <v/>
      </c>
      <c r="F199" s="31" t="str">
        <f t="shared" ca="1" si="20"/>
        <v/>
      </c>
      <c r="G199" s="30" t="str">
        <f>IF(ISTEXT('Facility Data'!B199),'Facility Data'!B199,"")</f>
        <v/>
      </c>
      <c r="H199" s="30" t="str">
        <f t="shared" si="14"/>
        <v/>
      </c>
      <c r="I199" s="30" t="str">
        <f>IF(ISTEXT('Facility Data'!D199),'Facility Data'!D199,"")</f>
        <v/>
      </c>
      <c r="J199" s="30" t="str">
        <f t="shared" si="15"/>
        <v/>
      </c>
      <c r="K199" s="30" t="str">
        <f t="shared" si="16"/>
        <v/>
      </c>
      <c r="L199" s="30" t="str">
        <f>IF(ISTEXT('Facility Data'!F199),'Facility Data'!F199,"")</f>
        <v/>
      </c>
      <c r="M199" s="32" t="str">
        <f t="shared" si="17"/>
        <v/>
      </c>
      <c r="N199" s="30" t="str">
        <f>IF(ISBLANK('Facility Data'!G199),"",'Facility Data'!G199)</f>
        <v/>
      </c>
      <c r="O199" s="32" t="str">
        <f t="shared" si="18"/>
        <v/>
      </c>
      <c r="P199" s="30" t="str">
        <f t="shared" si="19"/>
        <v/>
      </c>
      <c r="Q199" s="33" t="str">
        <f>IF(ISBLANK('Facility Data'!H199),"",'Facility Data'!H199)</f>
        <v/>
      </c>
      <c r="R199" s="30" t="str">
        <f>IF(ISBLANK('Facility Data'!I199),"",'Facility Data'!I199)</f>
        <v>N/A</v>
      </c>
      <c r="S199" s="30" t="str">
        <f>IF(ISBLANK('Facility Data'!J199),"",'Facility Data'!J199)</f>
        <v/>
      </c>
    </row>
    <row r="200" spans="1:19" x14ac:dyDescent="0.2">
      <c r="A200" s="30" t="str">
        <f>IF(NOT(ISBLANK('Facility Data'!$A200)),'Facility Data'!$F$5,"")</f>
        <v/>
      </c>
      <c r="B200" s="30" t="str">
        <f>IF(NOT(ISBLANK('Facility Data'!$A200)),TIDcd,"")</f>
        <v/>
      </c>
      <c r="C200" s="30" t="str">
        <f>IF(NOT(ISBLANK('Facility Data'!$A200)),TpcNm,"")</f>
        <v/>
      </c>
      <c r="D200" s="30" t="str">
        <f>IF(NOT(ISBLANK('Facility Data'!$A200)),'Facility Data'!$F$6,"")</f>
        <v/>
      </c>
      <c r="E200" s="30" t="str">
        <f>IF(ISBLANK('Facility Data'!A200),"",IF('Facility Data'!A200&gt;89,89,'Facility Data'!A200))</f>
        <v/>
      </c>
      <c r="F200" s="31" t="str">
        <f t="shared" ca="1" si="20"/>
        <v/>
      </c>
      <c r="G200" s="30" t="str">
        <f>IF(ISTEXT('Facility Data'!B200),'Facility Data'!B200,"")</f>
        <v/>
      </c>
      <c r="H200" s="30" t="str">
        <f t="shared" si="14"/>
        <v/>
      </c>
      <c r="I200" s="30" t="str">
        <f>IF(ISTEXT('Facility Data'!D200),'Facility Data'!D200,"")</f>
        <v/>
      </c>
      <c r="J200" s="30" t="str">
        <f t="shared" si="15"/>
        <v/>
      </c>
      <c r="K200" s="30" t="str">
        <f t="shared" si="16"/>
        <v/>
      </c>
      <c r="L200" s="30" t="str">
        <f>IF(ISTEXT('Facility Data'!F200),'Facility Data'!F200,"")</f>
        <v/>
      </c>
      <c r="M200" s="32" t="str">
        <f t="shared" si="17"/>
        <v/>
      </c>
      <c r="N200" s="30" t="str">
        <f>IF(ISBLANK('Facility Data'!G200),"",'Facility Data'!G200)</f>
        <v/>
      </c>
      <c r="O200" s="32" t="str">
        <f t="shared" si="18"/>
        <v/>
      </c>
      <c r="P200" s="30" t="str">
        <f t="shared" si="19"/>
        <v/>
      </c>
      <c r="Q200" s="33" t="str">
        <f>IF(ISBLANK('Facility Data'!H200),"",'Facility Data'!H200)</f>
        <v/>
      </c>
      <c r="R200" s="30" t="str">
        <f>IF(ISBLANK('Facility Data'!I200),"",'Facility Data'!I200)</f>
        <v>N/A</v>
      </c>
      <c r="S200" s="30" t="str">
        <f>IF(ISBLANK('Facility Data'!J200),"",'Facility Data'!J200)</f>
        <v/>
      </c>
    </row>
    <row r="201" spans="1:19" x14ac:dyDescent="0.2">
      <c r="A201" s="30" t="str">
        <f>IF(NOT(ISBLANK('Facility Data'!$A201)),'Facility Data'!$F$5,"")</f>
        <v/>
      </c>
      <c r="B201" s="30" t="str">
        <f>IF(NOT(ISBLANK('Facility Data'!$A201)),TIDcd,"")</f>
        <v/>
      </c>
      <c r="C201" s="30" t="str">
        <f>IF(NOT(ISBLANK('Facility Data'!$A201)),TpcNm,"")</f>
        <v/>
      </c>
      <c r="D201" s="30" t="str">
        <f>IF(NOT(ISBLANK('Facility Data'!$A201)),'Facility Data'!$F$6,"")</f>
        <v/>
      </c>
      <c r="E201" s="30" t="str">
        <f>IF(ISBLANK('Facility Data'!A201),"",IF('Facility Data'!A201&gt;89,89,'Facility Data'!A201))</f>
        <v/>
      </c>
      <c r="F201" s="31" t="str">
        <f t="shared" ca="1" si="20"/>
        <v/>
      </c>
      <c r="G201" s="30" t="str">
        <f>IF(ISTEXT('Facility Data'!B201),'Facility Data'!B201,"")</f>
        <v/>
      </c>
      <c r="H201" s="30" t="str">
        <f t="shared" si="14"/>
        <v/>
      </c>
      <c r="I201" s="30" t="str">
        <f>IF(ISTEXT('Facility Data'!D201),'Facility Data'!D201,"")</f>
        <v/>
      </c>
      <c r="J201" s="30" t="str">
        <f t="shared" si="15"/>
        <v/>
      </c>
      <c r="K201" s="30" t="str">
        <f t="shared" si="16"/>
        <v/>
      </c>
      <c r="L201" s="30" t="str">
        <f>IF(ISTEXT('Facility Data'!F201),'Facility Data'!F201,"")</f>
        <v/>
      </c>
      <c r="M201" s="32" t="str">
        <f t="shared" si="17"/>
        <v/>
      </c>
      <c r="N201" s="30" t="str">
        <f>IF(ISBLANK('Facility Data'!G201),"",'Facility Data'!G201)</f>
        <v/>
      </c>
      <c r="O201" s="32" t="str">
        <f t="shared" si="18"/>
        <v/>
      </c>
      <c r="P201" s="30" t="str">
        <f t="shared" si="19"/>
        <v/>
      </c>
      <c r="Q201" s="33" t="str">
        <f>IF(ISBLANK('Facility Data'!H201),"",'Facility Data'!H201)</f>
        <v/>
      </c>
      <c r="R201" s="30" t="str">
        <f>IF(ISBLANK('Facility Data'!I201),"",'Facility Data'!I201)</f>
        <v>N/A</v>
      </c>
      <c r="S201" s="30" t="str">
        <f>IF(ISBLANK('Facility Data'!J201),"",'Facility Data'!J201)</f>
        <v/>
      </c>
    </row>
    <row r="202" spans="1:19" x14ac:dyDescent="0.2">
      <c r="A202" s="30" t="str">
        <f>IF(NOT(ISBLANK('Facility Data'!$A202)),'Facility Data'!$F$5,"")</f>
        <v/>
      </c>
      <c r="B202" s="30" t="str">
        <f>IF(NOT(ISBLANK('Facility Data'!$A202)),TIDcd,"")</f>
        <v/>
      </c>
      <c r="C202" s="30" t="str">
        <f>IF(NOT(ISBLANK('Facility Data'!$A202)),TpcNm,"")</f>
        <v/>
      </c>
      <c r="D202" s="30" t="str">
        <f>IF(NOT(ISBLANK('Facility Data'!$A202)),'Facility Data'!$F$6,"")</f>
        <v/>
      </c>
      <c r="E202" s="30" t="str">
        <f>IF(ISBLANK('Facility Data'!A202),"",IF('Facility Data'!A202&gt;89,89,'Facility Data'!A202))</f>
        <v/>
      </c>
      <c r="F202" s="31" t="str">
        <f t="shared" ca="1" si="20"/>
        <v/>
      </c>
      <c r="G202" s="30" t="str">
        <f>IF(ISTEXT('Facility Data'!B202),'Facility Data'!B202,"")</f>
        <v/>
      </c>
      <c r="H202" s="30" t="str">
        <f t="shared" si="14"/>
        <v/>
      </c>
      <c r="I202" s="30" t="str">
        <f>IF(ISTEXT('Facility Data'!D202),'Facility Data'!D202,"")</f>
        <v/>
      </c>
      <c r="J202" s="30" t="str">
        <f t="shared" si="15"/>
        <v/>
      </c>
      <c r="K202" s="30" t="str">
        <f t="shared" si="16"/>
        <v/>
      </c>
      <c r="L202" s="30" t="str">
        <f>IF(ISTEXT('Facility Data'!F202),'Facility Data'!F202,"")</f>
        <v/>
      </c>
      <c r="M202" s="32" t="str">
        <f t="shared" si="17"/>
        <v/>
      </c>
      <c r="N202" s="30" t="str">
        <f>IF(ISBLANK('Facility Data'!G202),"",'Facility Data'!G202)</f>
        <v/>
      </c>
      <c r="O202" s="32" t="str">
        <f t="shared" si="18"/>
        <v/>
      </c>
      <c r="P202" s="30" t="str">
        <f t="shared" si="19"/>
        <v/>
      </c>
      <c r="Q202" s="33" t="str">
        <f>IF(ISBLANK('Facility Data'!H202),"",'Facility Data'!H202)</f>
        <v/>
      </c>
      <c r="R202" s="30" t="str">
        <f>IF(ISBLANK('Facility Data'!I202),"",'Facility Data'!I202)</f>
        <v>N/A</v>
      </c>
      <c r="S202" s="30" t="str">
        <f>IF(ISBLANK('Facility Data'!J202),"",'Facility Data'!J202)</f>
        <v/>
      </c>
    </row>
    <row r="203" spans="1:19" x14ac:dyDescent="0.2">
      <c r="A203" s="30" t="str">
        <f>IF(NOT(ISBLANK('Facility Data'!$A203)),'Facility Data'!$F$5,"")</f>
        <v/>
      </c>
      <c r="B203" s="30" t="str">
        <f>IF(NOT(ISBLANK('Facility Data'!$A203)),TIDcd,"")</f>
        <v/>
      </c>
      <c r="C203" s="30" t="str">
        <f>IF(NOT(ISBLANK('Facility Data'!$A203)),TpcNm,"")</f>
        <v/>
      </c>
      <c r="D203" s="30" t="str">
        <f>IF(NOT(ISBLANK('Facility Data'!$A203)),'Facility Data'!$F$6,"")</f>
        <v/>
      </c>
      <c r="E203" s="30" t="str">
        <f>IF(ISBLANK('Facility Data'!A203),"",IF('Facility Data'!A203&gt;89,89,'Facility Data'!A203))</f>
        <v/>
      </c>
      <c r="F203" s="31" t="str">
        <f t="shared" ca="1" si="20"/>
        <v/>
      </c>
      <c r="G203" s="30" t="str">
        <f>IF(ISTEXT('Facility Data'!B203),'Facility Data'!B203,"")</f>
        <v/>
      </c>
      <c r="H203" s="30" t="str">
        <f t="shared" ref="H203:H266" si="21">IF(C203="","",Bdy)</f>
        <v/>
      </c>
      <c r="I203" s="30" t="str">
        <f>IF(ISTEXT('Facility Data'!D203),'Facility Data'!D203,"")</f>
        <v/>
      </c>
      <c r="J203" s="30" t="str">
        <f t="shared" ref="J203:J266" si="22">IF(I203="","",VLOOKUP(I203, SelectPhs, 2, FALSE))</f>
        <v/>
      </c>
      <c r="K203" s="30" t="str">
        <f t="shared" ref="K203:K266" si="23">IF(C203="","",Scnr)</f>
        <v/>
      </c>
      <c r="L203" s="30" t="str">
        <f>IF(ISTEXT('Facility Data'!F203),'Facility Data'!F203,"")</f>
        <v/>
      </c>
      <c r="M203" s="32" t="str">
        <f t="shared" ref="M203:M266" si="24">IF(L203="","",VLOOKUP(L203, SelectInd, 2, FALSE))</f>
        <v/>
      </c>
      <c r="N203" s="30" t="str">
        <f>IF(ISBLANK('Facility Data'!G203),"",'Facility Data'!G203)</f>
        <v/>
      </c>
      <c r="O203" s="32" t="str">
        <f t="shared" ref="O203:O266" si="25">IF(N203="","",VLOOKUP(N203, ExmCde, 2, FALSE))</f>
        <v/>
      </c>
      <c r="P203" s="30" t="str">
        <f t="shared" ref="P203:P266" si="26">IF(N203="","",VLOOKUP(N203, ExmCde, 3, FALSE))</f>
        <v/>
      </c>
      <c r="Q203" s="33" t="str">
        <f>IF(ISBLANK('Facility Data'!H203),"",'Facility Data'!H203)</f>
        <v/>
      </c>
      <c r="R203" s="30" t="str">
        <f>IF(ISBLANK('Facility Data'!I203),"",'Facility Data'!I203)</f>
        <v>N/A</v>
      </c>
      <c r="S203" s="30" t="str">
        <f>IF(ISBLANK('Facility Data'!J203),"",'Facility Data'!J203)</f>
        <v/>
      </c>
    </row>
    <row r="204" spans="1:19" x14ac:dyDescent="0.2">
      <c r="A204" s="30" t="str">
        <f>IF(NOT(ISBLANK('Facility Data'!$A204)),'Facility Data'!$F$5,"")</f>
        <v/>
      </c>
      <c r="B204" s="30" t="str">
        <f>IF(NOT(ISBLANK('Facility Data'!$A204)),TIDcd,"")</f>
        <v/>
      </c>
      <c r="C204" s="30" t="str">
        <f>IF(NOT(ISBLANK('Facility Data'!$A204)),TpcNm,"")</f>
        <v/>
      </c>
      <c r="D204" s="30" t="str">
        <f>IF(NOT(ISBLANK('Facility Data'!$A204)),'Facility Data'!$F$6,"")</f>
        <v/>
      </c>
      <c r="E204" s="30" t="str">
        <f>IF(ISBLANK('Facility Data'!A204),"",IF('Facility Data'!A204&gt;89,89,'Facility Data'!A204))</f>
        <v/>
      </c>
      <c r="F204" s="31" t="str">
        <f t="shared" ref="F204:F267" ca="1" si="27">IF(ISNUMBER(E204),EDATE(TODAY(),-(E204*12)),"")</f>
        <v/>
      </c>
      <c r="G204" s="30" t="str">
        <f>IF(ISTEXT('Facility Data'!B204),'Facility Data'!B204,"")</f>
        <v/>
      </c>
      <c r="H204" s="30" t="str">
        <f t="shared" si="21"/>
        <v/>
      </c>
      <c r="I204" s="30" t="str">
        <f>IF(ISTEXT('Facility Data'!D204),'Facility Data'!D204,"")</f>
        <v/>
      </c>
      <c r="J204" s="30" t="str">
        <f t="shared" si="22"/>
        <v/>
      </c>
      <c r="K204" s="30" t="str">
        <f t="shared" si="23"/>
        <v/>
      </c>
      <c r="L204" s="30" t="str">
        <f>IF(ISTEXT('Facility Data'!F204),'Facility Data'!F204,"")</f>
        <v/>
      </c>
      <c r="M204" s="32" t="str">
        <f t="shared" si="24"/>
        <v/>
      </c>
      <c r="N204" s="30" t="str">
        <f>IF(ISBLANK('Facility Data'!G204),"",'Facility Data'!G204)</f>
        <v/>
      </c>
      <c r="O204" s="32" t="str">
        <f t="shared" si="25"/>
        <v/>
      </c>
      <c r="P204" s="30" t="str">
        <f t="shared" si="26"/>
        <v/>
      </c>
      <c r="Q204" s="33" t="str">
        <f>IF(ISBLANK('Facility Data'!H204),"",'Facility Data'!H204)</f>
        <v/>
      </c>
      <c r="R204" s="30" t="str">
        <f>IF(ISBLANK('Facility Data'!I204),"",'Facility Data'!I204)</f>
        <v>N/A</v>
      </c>
      <c r="S204" s="30" t="str">
        <f>IF(ISBLANK('Facility Data'!J204),"",'Facility Data'!J204)</f>
        <v/>
      </c>
    </row>
    <row r="205" spans="1:19" x14ac:dyDescent="0.2">
      <c r="A205" s="30" t="str">
        <f>IF(NOT(ISBLANK('Facility Data'!$A205)),'Facility Data'!$F$5,"")</f>
        <v/>
      </c>
      <c r="B205" s="30" t="str">
        <f>IF(NOT(ISBLANK('Facility Data'!$A205)),TIDcd,"")</f>
        <v/>
      </c>
      <c r="C205" s="30" t="str">
        <f>IF(NOT(ISBLANK('Facility Data'!$A205)),TpcNm,"")</f>
        <v/>
      </c>
      <c r="D205" s="30" t="str">
        <f>IF(NOT(ISBLANK('Facility Data'!$A205)),'Facility Data'!$F$6,"")</f>
        <v/>
      </c>
      <c r="E205" s="30" t="str">
        <f>IF(ISBLANK('Facility Data'!A205),"",IF('Facility Data'!A205&gt;89,89,'Facility Data'!A205))</f>
        <v/>
      </c>
      <c r="F205" s="31" t="str">
        <f t="shared" ca="1" si="27"/>
        <v/>
      </c>
      <c r="G205" s="30" t="str">
        <f>IF(ISTEXT('Facility Data'!B205),'Facility Data'!B205,"")</f>
        <v/>
      </c>
      <c r="H205" s="30" t="str">
        <f t="shared" si="21"/>
        <v/>
      </c>
      <c r="I205" s="30" t="str">
        <f>IF(ISTEXT('Facility Data'!D205),'Facility Data'!D205,"")</f>
        <v/>
      </c>
      <c r="J205" s="30" t="str">
        <f t="shared" si="22"/>
        <v/>
      </c>
      <c r="K205" s="30" t="str">
        <f t="shared" si="23"/>
        <v/>
      </c>
      <c r="L205" s="30" t="str">
        <f>IF(ISTEXT('Facility Data'!F205),'Facility Data'!F205,"")</f>
        <v/>
      </c>
      <c r="M205" s="32" t="str">
        <f t="shared" si="24"/>
        <v/>
      </c>
      <c r="N205" s="30" t="str">
        <f>IF(ISBLANK('Facility Data'!G205),"",'Facility Data'!G205)</f>
        <v/>
      </c>
      <c r="O205" s="32" t="str">
        <f t="shared" si="25"/>
        <v/>
      </c>
      <c r="P205" s="30" t="str">
        <f t="shared" si="26"/>
        <v/>
      </c>
      <c r="Q205" s="33" t="str">
        <f>IF(ISBLANK('Facility Data'!H205),"",'Facility Data'!H205)</f>
        <v/>
      </c>
      <c r="R205" s="30" t="str">
        <f>IF(ISBLANK('Facility Data'!I205),"",'Facility Data'!I205)</f>
        <v>N/A</v>
      </c>
      <c r="S205" s="30" t="str">
        <f>IF(ISBLANK('Facility Data'!J205),"",'Facility Data'!J205)</f>
        <v/>
      </c>
    </row>
    <row r="206" spans="1:19" x14ac:dyDescent="0.2">
      <c r="A206" s="30" t="str">
        <f>IF(NOT(ISBLANK('Facility Data'!$A206)),'Facility Data'!$F$5,"")</f>
        <v/>
      </c>
      <c r="B206" s="30" t="str">
        <f>IF(NOT(ISBLANK('Facility Data'!$A206)),TIDcd,"")</f>
        <v/>
      </c>
      <c r="C206" s="30" t="str">
        <f>IF(NOT(ISBLANK('Facility Data'!$A206)),TpcNm,"")</f>
        <v/>
      </c>
      <c r="D206" s="30" t="str">
        <f>IF(NOT(ISBLANK('Facility Data'!$A206)),'Facility Data'!$F$6,"")</f>
        <v/>
      </c>
      <c r="E206" s="30" t="str">
        <f>IF(ISBLANK('Facility Data'!A206),"",IF('Facility Data'!A206&gt;89,89,'Facility Data'!A206))</f>
        <v/>
      </c>
      <c r="F206" s="31" t="str">
        <f t="shared" ca="1" si="27"/>
        <v/>
      </c>
      <c r="G206" s="30" t="str">
        <f>IF(ISTEXT('Facility Data'!B206),'Facility Data'!B206,"")</f>
        <v/>
      </c>
      <c r="H206" s="30" t="str">
        <f t="shared" si="21"/>
        <v/>
      </c>
      <c r="I206" s="30" t="str">
        <f>IF(ISTEXT('Facility Data'!D206),'Facility Data'!D206,"")</f>
        <v/>
      </c>
      <c r="J206" s="30" t="str">
        <f t="shared" si="22"/>
        <v/>
      </c>
      <c r="K206" s="30" t="str">
        <f t="shared" si="23"/>
        <v/>
      </c>
      <c r="L206" s="30" t="str">
        <f>IF(ISTEXT('Facility Data'!F206),'Facility Data'!F206,"")</f>
        <v/>
      </c>
      <c r="M206" s="32" t="str">
        <f t="shared" si="24"/>
        <v/>
      </c>
      <c r="N206" s="30" t="str">
        <f>IF(ISBLANK('Facility Data'!G206),"",'Facility Data'!G206)</f>
        <v/>
      </c>
      <c r="O206" s="32" t="str">
        <f t="shared" si="25"/>
        <v/>
      </c>
      <c r="P206" s="30" t="str">
        <f t="shared" si="26"/>
        <v/>
      </c>
      <c r="Q206" s="33" t="str">
        <f>IF(ISBLANK('Facility Data'!H206),"",'Facility Data'!H206)</f>
        <v/>
      </c>
      <c r="R206" s="30" t="str">
        <f>IF(ISBLANK('Facility Data'!I206),"",'Facility Data'!I206)</f>
        <v>N/A</v>
      </c>
      <c r="S206" s="30" t="str">
        <f>IF(ISBLANK('Facility Data'!J206),"",'Facility Data'!J206)</f>
        <v/>
      </c>
    </row>
    <row r="207" spans="1:19" x14ac:dyDescent="0.2">
      <c r="A207" s="30" t="str">
        <f>IF(NOT(ISBLANK('Facility Data'!$A207)),'Facility Data'!$F$5,"")</f>
        <v/>
      </c>
      <c r="B207" s="30" t="str">
        <f>IF(NOT(ISBLANK('Facility Data'!$A207)),TIDcd,"")</f>
        <v/>
      </c>
      <c r="C207" s="30" t="str">
        <f>IF(NOT(ISBLANK('Facility Data'!$A207)),TpcNm,"")</f>
        <v/>
      </c>
      <c r="D207" s="30" t="str">
        <f>IF(NOT(ISBLANK('Facility Data'!$A207)),'Facility Data'!$F$6,"")</f>
        <v/>
      </c>
      <c r="E207" s="30" t="str">
        <f>IF(ISBLANK('Facility Data'!A207),"",IF('Facility Data'!A207&gt;89,89,'Facility Data'!A207))</f>
        <v/>
      </c>
      <c r="F207" s="31" t="str">
        <f t="shared" ca="1" si="27"/>
        <v/>
      </c>
      <c r="G207" s="30" t="str">
        <f>IF(ISTEXT('Facility Data'!B207),'Facility Data'!B207,"")</f>
        <v/>
      </c>
      <c r="H207" s="30" t="str">
        <f t="shared" si="21"/>
        <v/>
      </c>
      <c r="I207" s="30" t="str">
        <f>IF(ISTEXT('Facility Data'!D207),'Facility Data'!D207,"")</f>
        <v/>
      </c>
      <c r="J207" s="30" t="str">
        <f t="shared" si="22"/>
        <v/>
      </c>
      <c r="K207" s="30" t="str">
        <f t="shared" si="23"/>
        <v/>
      </c>
      <c r="L207" s="30" t="str">
        <f>IF(ISTEXT('Facility Data'!F207),'Facility Data'!F207,"")</f>
        <v/>
      </c>
      <c r="M207" s="32" t="str">
        <f t="shared" si="24"/>
        <v/>
      </c>
      <c r="N207" s="30" t="str">
        <f>IF(ISBLANK('Facility Data'!G207),"",'Facility Data'!G207)</f>
        <v/>
      </c>
      <c r="O207" s="32" t="str">
        <f t="shared" si="25"/>
        <v/>
      </c>
      <c r="P207" s="30" t="str">
        <f t="shared" si="26"/>
        <v/>
      </c>
      <c r="Q207" s="33" t="str">
        <f>IF(ISBLANK('Facility Data'!H207),"",'Facility Data'!H207)</f>
        <v/>
      </c>
      <c r="R207" s="30" t="str">
        <f>IF(ISBLANK('Facility Data'!I207),"",'Facility Data'!I207)</f>
        <v>N/A</v>
      </c>
      <c r="S207" s="30" t="str">
        <f>IF(ISBLANK('Facility Data'!J207),"",'Facility Data'!J207)</f>
        <v/>
      </c>
    </row>
    <row r="208" spans="1:19" x14ac:dyDescent="0.2">
      <c r="A208" s="30" t="str">
        <f>IF(NOT(ISBLANK('Facility Data'!$A208)),'Facility Data'!$F$5,"")</f>
        <v/>
      </c>
      <c r="B208" s="30" t="str">
        <f>IF(NOT(ISBLANK('Facility Data'!$A208)),TIDcd,"")</f>
        <v/>
      </c>
      <c r="C208" s="30" t="str">
        <f>IF(NOT(ISBLANK('Facility Data'!$A208)),TpcNm,"")</f>
        <v/>
      </c>
      <c r="D208" s="30" t="str">
        <f>IF(NOT(ISBLANK('Facility Data'!$A208)),'Facility Data'!$F$6,"")</f>
        <v/>
      </c>
      <c r="E208" s="30" t="str">
        <f>IF(ISBLANK('Facility Data'!A208),"",IF('Facility Data'!A208&gt;89,89,'Facility Data'!A208))</f>
        <v/>
      </c>
      <c r="F208" s="31" t="str">
        <f t="shared" ca="1" si="27"/>
        <v/>
      </c>
      <c r="G208" s="30" t="str">
        <f>IF(ISTEXT('Facility Data'!B208),'Facility Data'!B208,"")</f>
        <v/>
      </c>
      <c r="H208" s="30" t="str">
        <f t="shared" si="21"/>
        <v/>
      </c>
      <c r="I208" s="30" t="str">
        <f>IF(ISTEXT('Facility Data'!D208),'Facility Data'!D208,"")</f>
        <v/>
      </c>
      <c r="J208" s="30" t="str">
        <f t="shared" si="22"/>
        <v/>
      </c>
      <c r="K208" s="30" t="str">
        <f t="shared" si="23"/>
        <v/>
      </c>
      <c r="L208" s="30" t="str">
        <f>IF(ISTEXT('Facility Data'!F208),'Facility Data'!F208,"")</f>
        <v/>
      </c>
      <c r="M208" s="32" t="str">
        <f t="shared" si="24"/>
        <v/>
      </c>
      <c r="N208" s="30" t="str">
        <f>IF(ISBLANK('Facility Data'!G208),"",'Facility Data'!G208)</f>
        <v/>
      </c>
      <c r="O208" s="32" t="str">
        <f t="shared" si="25"/>
        <v/>
      </c>
      <c r="P208" s="30" t="str">
        <f t="shared" si="26"/>
        <v/>
      </c>
      <c r="Q208" s="33" t="str">
        <f>IF(ISBLANK('Facility Data'!H208),"",'Facility Data'!H208)</f>
        <v/>
      </c>
      <c r="R208" s="30" t="str">
        <f>IF(ISBLANK('Facility Data'!I208),"",'Facility Data'!I208)</f>
        <v>N/A</v>
      </c>
      <c r="S208" s="30" t="str">
        <f>IF(ISBLANK('Facility Data'!J208),"",'Facility Data'!J208)</f>
        <v/>
      </c>
    </row>
    <row r="209" spans="1:19" x14ac:dyDescent="0.2">
      <c r="A209" s="30" t="str">
        <f>IF(NOT(ISBLANK('Facility Data'!$A209)),'Facility Data'!$F$5,"")</f>
        <v/>
      </c>
      <c r="B209" s="30" t="str">
        <f>IF(NOT(ISBLANK('Facility Data'!$A209)),TIDcd,"")</f>
        <v/>
      </c>
      <c r="C209" s="30" t="str">
        <f>IF(NOT(ISBLANK('Facility Data'!$A209)),TpcNm,"")</f>
        <v/>
      </c>
      <c r="D209" s="30" t="str">
        <f>IF(NOT(ISBLANK('Facility Data'!$A209)),'Facility Data'!$F$6,"")</f>
        <v/>
      </c>
      <c r="E209" s="30" t="str">
        <f>IF(ISBLANK('Facility Data'!A209),"",IF('Facility Data'!A209&gt;89,89,'Facility Data'!A209))</f>
        <v/>
      </c>
      <c r="F209" s="31" t="str">
        <f t="shared" ca="1" si="27"/>
        <v/>
      </c>
      <c r="G209" s="30" t="str">
        <f>IF(ISTEXT('Facility Data'!B209),'Facility Data'!B209,"")</f>
        <v/>
      </c>
      <c r="H209" s="30" t="str">
        <f t="shared" si="21"/>
        <v/>
      </c>
      <c r="I209" s="30" t="str">
        <f>IF(ISTEXT('Facility Data'!D209),'Facility Data'!D209,"")</f>
        <v/>
      </c>
      <c r="J209" s="30" t="str">
        <f t="shared" si="22"/>
        <v/>
      </c>
      <c r="K209" s="30" t="str">
        <f t="shared" si="23"/>
        <v/>
      </c>
      <c r="L209" s="30" t="str">
        <f>IF(ISTEXT('Facility Data'!F209),'Facility Data'!F209,"")</f>
        <v/>
      </c>
      <c r="M209" s="32" t="str">
        <f t="shared" si="24"/>
        <v/>
      </c>
      <c r="N209" s="30" t="str">
        <f>IF(ISBLANK('Facility Data'!G209),"",'Facility Data'!G209)</f>
        <v/>
      </c>
      <c r="O209" s="32" t="str">
        <f t="shared" si="25"/>
        <v/>
      </c>
      <c r="P209" s="30" t="str">
        <f t="shared" si="26"/>
        <v/>
      </c>
      <c r="Q209" s="33" t="str">
        <f>IF(ISBLANK('Facility Data'!H209),"",'Facility Data'!H209)</f>
        <v/>
      </c>
      <c r="R209" s="30" t="str">
        <f>IF(ISBLANK('Facility Data'!I209),"",'Facility Data'!I209)</f>
        <v>N/A</v>
      </c>
      <c r="S209" s="30" t="str">
        <f>IF(ISBLANK('Facility Data'!J209),"",'Facility Data'!J209)</f>
        <v/>
      </c>
    </row>
    <row r="210" spans="1:19" x14ac:dyDescent="0.2">
      <c r="A210" s="30" t="str">
        <f>IF(NOT(ISBLANK('Facility Data'!$A210)),'Facility Data'!$F$5,"")</f>
        <v/>
      </c>
      <c r="B210" s="30" t="str">
        <f>IF(NOT(ISBLANK('Facility Data'!$A210)),TIDcd,"")</f>
        <v/>
      </c>
      <c r="C210" s="30" t="str">
        <f>IF(NOT(ISBLANK('Facility Data'!$A210)),TpcNm,"")</f>
        <v/>
      </c>
      <c r="D210" s="30" t="str">
        <f>IF(NOT(ISBLANK('Facility Data'!$A210)),'Facility Data'!$F$6,"")</f>
        <v/>
      </c>
      <c r="E210" s="30" t="str">
        <f>IF(ISBLANK('Facility Data'!A210),"",IF('Facility Data'!A210&gt;89,89,'Facility Data'!A210))</f>
        <v/>
      </c>
      <c r="F210" s="31" t="str">
        <f t="shared" ca="1" si="27"/>
        <v/>
      </c>
      <c r="G210" s="30" t="str">
        <f>IF(ISTEXT('Facility Data'!B210),'Facility Data'!B210,"")</f>
        <v/>
      </c>
      <c r="H210" s="30" t="str">
        <f t="shared" si="21"/>
        <v/>
      </c>
      <c r="I210" s="30" t="str">
        <f>IF(ISTEXT('Facility Data'!D210),'Facility Data'!D210,"")</f>
        <v/>
      </c>
      <c r="J210" s="30" t="str">
        <f t="shared" si="22"/>
        <v/>
      </c>
      <c r="K210" s="30" t="str">
        <f t="shared" si="23"/>
        <v/>
      </c>
      <c r="L210" s="30" t="str">
        <f>IF(ISTEXT('Facility Data'!F210),'Facility Data'!F210,"")</f>
        <v/>
      </c>
      <c r="M210" s="32" t="str">
        <f t="shared" si="24"/>
        <v/>
      </c>
      <c r="N210" s="30" t="str">
        <f>IF(ISBLANK('Facility Data'!G210),"",'Facility Data'!G210)</f>
        <v/>
      </c>
      <c r="O210" s="32" t="str">
        <f t="shared" si="25"/>
        <v/>
      </c>
      <c r="P210" s="30" t="str">
        <f t="shared" si="26"/>
        <v/>
      </c>
      <c r="Q210" s="33" t="str">
        <f>IF(ISBLANK('Facility Data'!H210),"",'Facility Data'!H210)</f>
        <v/>
      </c>
      <c r="R210" s="30" t="str">
        <f>IF(ISBLANK('Facility Data'!I210),"",'Facility Data'!I210)</f>
        <v>N/A</v>
      </c>
      <c r="S210" s="30" t="str">
        <f>IF(ISBLANK('Facility Data'!J210),"",'Facility Data'!J210)</f>
        <v/>
      </c>
    </row>
    <row r="211" spans="1:19" x14ac:dyDescent="0.2">
      <c r="A211" s="30" t="str">
        <f>IF(NOT(ISBLANK('Facility Data'!$A211)),'Facility Data'!$F$5,"")</f>
        <v/>
      </c>
      <c r="B211" s="30" t="str">
        <f>IF(NOT(ISBLANK('Facility Data'!$A211)),TIDcd,"")</f>
        <v/>
      </c>
      <c r="C211" s="30" t="str">
        <f>IF(NOT(ISBLANK('Facility Data'!$A211)),TpcNm,"")</f>
        <v/>
      </c>
      <c r="D211" s="30" t="str">
        <f>IF(NOT(ISBLANK('Facility Data'!$A211)),'Facility Data'!$F$6,"")</f>
        <v/>
      </c>
      <c r="E211" s="30" t="str">
        <f>IF(ISBLANK('Facility Data'!A211),"",IF('Facility Data'!A211&gt;89,89,'Facility Data'!A211))</f>
        <v/>
      </c>
      <c r="F211" s="31" t="str">
        <f t="shared" ca="1" si="27"/>
        <v/>
      </c>
      <c r="G211" s="30" t="str">
        <f>IF(ISTEXT('Facility Data'!B211),'Facility Data'!B211,"")</f>
        <v/>
      </c>
      <c r="H211" s="30" t="str">
        <f t="shared" si="21"/>
        <v/>
      </c>
      <c r="I211" s="30" t="str">
        <f>IF(ISTEXT('Facility Data'!D211),'Facility Data'!D211,"")</f>
        <v/>
      </c>
      <c r="J211" s="30" t="str">
        <f t="shared" si="22"/>
        <v/>
      </c>
      <c r="K211" s="30" t="str">
        <f t="shared" si="23"/>
        <v/>
      </c>
      <c r="L211" s="30" t="str">
        <f>IF(ISTEXT('Facility Data'!F211),'Facility Data'!F211,"")</f>
        <v/>
      </c>
      <c r="M211" s="32" t="str">
        <f t="shared" si="24"/>
        <v/>
      </c>
      <c r="N211" s="30" t="str">
        <f>IF(ISBLANK('Facility Data'!G211),"",'Facility Data'!G211)</f>
        <v/>
      </c>
      <c r="O211" s="32" t="str">
        <f t="shared" si="25"/>
        <v/>
      </c>
      <c r="P211" s="30" t="str">
        <f t="shared" si="26"/>
        <v/>
      </c>
      <c r="Q211" s="33" t="str">
        <f>IF(ISBLANK('Facility Data'!H211),"",'Facility Data'!H211)</f>
        <v/>
      </c>
      <c r="R211" s="30" t="str">
        <f>IF(ISBLANK('Facility Data'!I211),"",'Facility Data'!I211)</f>
        <v>N/A</v>
      </c>
      <c r="S211" s="30" t="str">
        <f>IF(ISBLANK('Facility Data'!J211),"",'Facility Data'!J211)</f>
        <v/>
      </c>
    </row>
    <row r="212" spans="1:19" x14ac:dyDescent="0.2">
      <c r="A212" s="30" t="str">
        <f>IF(NOT(ISBLANK('Facility Data'!$A212)),'Facility Data'!$F$5,"")</f>
        <v/>
      </c>
      <c r="B212" s="30" t="str">
        <f>IF(NOT(ISBLANK('Facility Data'!$A212)),TIDcd,"")</f>
        <v/>
      </c>
      <c r="C212" s="30" t="str">
        <f>IF(NOT(ISBLANK('Facility Data'!$A212)),TpcNm,"")</f>
        <v/>
      </c>
      <c r="D212" s="30" t="str">
        <f>IF(NOT(ISBLANK('Facility Data'!$A212)),'Facility Data'!$F$6,"")</f>
        <v/>
      </c>
      <c r="E212" s="30" t="str">
        <f>IF(ISBLANK('Facility Data'!A212),"",IF('Facility Data'!A212&gt;89,89,'Facility Data'!A212))</f>
        <v/>
      </c>
      <c r="F212" s="31" t="str">
        <f t="shared" ca="1" si="27"/>
        <v/>
      </c>
      <c r="G212" s="30" t="str">
        <f>IF(ISTEXT('Facility Data'!B212),'Facility Data'!B212,"")</f>
        <v/>
      </c>
      <c r="H212" s="30" t="str">
        <f t="shared" si="21"/>
        <v/>
      </c>
      <c r="I212" s="30" t="str">
        <f>IF(ISTEXT('Facility Data'!D212),'Facility Data'!D212,"")</f>
        <v/>
      </c>
      <c r="J212" s="30" t="str">
        <f t="shared" si="22"/>
        <v/>
      </c>
      <c r="K212" s="30" t="str">
        <f t="shared" si="23"/>
        <v/>
      </c>
      <c r="L212" s="30" t="str">
        <f>IF(ISTEXT('Facility Data'!F212),'Facility Data'!F212,"")</f>
        <v/>
      </c>
      <c r="M212" s="32" t="str">
        <f t="shared" si="24"/>
        <v/>
      </c>
      <c r="N212" s="30" t="str">
        <f>IF(ISBLANK('Facility Data'!G212),"",'Facility Data'!G212)</f>
        <v/>
      </c>
      <c r="O212" s="32" t="str">
        <f t="shared" si="25"/>
        <v/>
      </c>
      <c r="P212" s="30" t="str">
        <f t="shared" si="26"/>
        <v/>
      </c>
      <c r="Q212" s="33" t="str">
        <f>IF(ISBLANK('Facility Data'!H212),"",'Facility Data'!H212)</f>
        <v/>
      </c>
      <c r="R212" s="30" t="str">
        <f>IF(ISBLANK('Facility Data'!I212),"",'Facility Data'!I212)</f>
        <v>N/A</v>
      </c>
      <c r="S212" s="30" t="str">
        <f>IF(ISBLANK('Facility Data'!J212),"",'Facility Data'!J212)</f>
        <v/>
      </c>
    </row>
    <row r="213" spans="1:19" x14ac:dyDescent="0.2">
      <c r="A213" s="30" t="str">
        <f>IF(NOT(ISBLANK('Facility Data'!$A213)),'Facility Data'!$F$5,"")</f>
        <v/>
      </c>
      <c r="B213" s="30" t="str">
        <f>IF(NOT(ISBLANK('Facility Data'!$A213)),TIDcd,"")</f>
        <v/>
      </c>
      <c r="C213" s="30" t="str">
        <f>IF(NOT(ISBLANK('Facility Data'!$A213)),TpcNm,"")</f>
        <v/>
      </c>
      <c r="D213" s="30" t="str">
        <f>IF(NOT(ISBLANK('Facility Data'!$A213)),'Facility Data'!$F$6,"")</f>
        <v/>
      </c>
      <c r="E213" s="30" t="str">
        <f>IF(ISBLANK('Facility Data'!A213),"",IF('Facility Data'!A213&gt;89,89,'Facility Data'!A213))</f>
        <v/>
      </c>
      <c r="F213" s="31" t="str">
        <f t="shared" ca="1" si="27"/>
        <v/>
      </c>
      <c r="G213" s="30" t="str">
        <f>IF(ISTEXT('Facility Data'!B213),'Facility Data'!B213,"")</f>
        <v/>
      </c>
      <c r="H213" s="30" t="str">
        <f t="shared" si="21"/>
        <v/>
      </c>
      <c r="I213" s="30" t="str">
        <f>IF(ISTEXT('Facility Data'!D213),'Facility Data'!D213,"")</f>
        <v/>
      </c>
      <c r="J213" s="30" t="str">
        <f t="shared" si="22"/>
        <v/>
      </c>
      <c r="K213" s="30" t="str">
        <f t="shared" si="23"/>
        <v/>
      </c>
      <c r="L213" s="30" t="str">
        <f>IF(ISTEXT('Facility Data'!F213),'Facility Data'!F213,"")</f>
        <v/>
      </c>
      <c r="M213" s="32" t="str">
        <f t="shared" si="24"/>
        <v/>
      </c>
      <c r="N213" s="30" t="str">
        <f>IF(ISBLANK('Facility Data'!G213),"",'Facility Data'!G213)</f>
        <v/>
      </c>
      <c r="O213" s="32" t="str">
        <f t="shared" si="25"/>
        <v/>
      </c>
      <c r="P213" s="30" t="str">
        <f t="shared" si="26"/>
        <v/>
      </c>
      <c r="Q213" s="33" t="str">
        <f>IF(ISBLANK('Facility Data'!H213),"",'Facility Data'!H213)</f>
        <v/>
      </c>
      <c r="R213" s="30" t="str">
        <f>IF(ISBLANK('Facility Data'!I213),"",'Facility Data'!I213)</f>
        <v>N/A</v>
      </c>
      <c r="S213" s="30" t="str">
        <f>IF(ISBLANK('Facility Data'!J213),"",'Facility Data'!J213)</f>
        <v/>
      </c>
    </row>
    <row r="214" spans="1:19" x14ac:dyDescent="0.2">
      <c r="A214" s="30" t="str">
        <f>IF(NOT(ISBLANK('Facility Data'!$A214)),'Facility Data'!$F$5,"")</f>
        <v/>
      </c>
      <c r="B214" s="30" t="str">
        <f>IF(NOT(ISBLANK('Facility Data'!$A214)),TIDcd,"")</f>
        <v/>
      </c>
      <c r="C214" s="30" t="str">
        <f>IF(NOT(ISBLANK('Facility Data'!$A214)),TpcNm,"")</f>
        <v/>
      </c>
      <c r="D214" s="30" t="str">
        <f>IF(NOT(ISBLANK('Facility Data'!$A214)),'Facility Data'!$F$6,"")</f>
        <v/>
      </c>
      <c r="E214" s="30" t="str">
        <f>IF(ISBLANK('Facility Data'!A214),"",IF('Facility Data'!A214&gt;89,89,'Facility Data'!A214))</f>
        <v/>
      </c>
      <c r="F214" s="31" t="str">
        <f t="shared" ca="1" si="27"/>
        <v/>
      </c>
      <c r="G214" s="30" t="str">
        <f>IF(ISTEXT('Facility Data'!B214),'Facility Data'!B214,"")</f>
        <v/>
      </c>
      <c r="H214" s="30" t="str">
        <f t="shared" si="21"/>
        <v/>
      </c>
      <c r="I214" s="30" t="str">
        <f>IF(ISTEXT('Facility Data'!D214),'Facility Data'!D214,"")</f>
        <v/>
      </c>
      <c r="J214" s="30" t="str">
        <f t="shared" si="22"/>
        <v/>
      </c>
      <c r="K214" s="30" t="str">
        <f t="shared" si="23"/>
        <v/>
      </c>
      <c r="L214" s="30" t="str">
        <f>IF(ISTEXT('Facility Data'!F214),'Facility Data'!F214,"")</f>
        <v/>
      </c>
      <c r="M214" s="32" t="str">
        <f t="shared" si="24"/>
        <v/>
      </c>
      <c r="N214" s="30" t="str">
        <f>IF(ISBLANK('Facility Data'!G214),"",'Facility Data'!G214)</f>
        <v/>
      </c>
      <c r="O214" s="32" t="str">
        <f t="shared" si="25"/>
        <v/>
      </c>
      <c r="P214" s="30" t="str">
        <f t="shared" si="26"/>
        <v/>
      </c>
      <c r="Q214" s="33" t="str">
        <f>IF(ISBLANK('Facility Data'!H214),"",'Facility Data'!H214)</f>
        <v/>
      </c>
      <c r="R214" s="30" t="str">
        <f>IF(ISBLANK('Facility Data'!I214),"",'Facility Data'!I214)</f>
        <v>N/A</v>
      </c>
      <c r="S214" s="30" t="str">
        <f>IF(ISBLANK('Facility Data'!J214),"",'Facility Data'!J214)</f>
        <v/>
      </c>
    </row>
    <row r="215" spans="1:19" x14ac:dyDescent="0.2">
      <c r="A215" s="30" t="str">
        <f>IF(NOT(ISBLANK('Facility Data'!$A215)),'Facility Data'!$F$5,"")</f>
        <v/>
      </c>
      <c r="B215" s="30" t="str">
        <f>IF(NOT(ISBLANK('Facility Data'!$A215)),TIDcd,"")</f>
        <v/>
      </c>
      <c r="C215" s="30" t="str">
        <f>IF(NOT(ISBLANK('Facility Data'!$A215)),TpcNm,"")</f>
        <v/>
      </c>
      <c r="D215" s="30" t="str">
        <f>IF(NOT(ISBLANK('Facility Data'!$A215)),'Facility Data'!$F$6,"")</f>
        <v/>
      </c>
      <c r="E215" s="30" t="str">
        <f>IF(ISBLANK('Facility Data'!A215),"",IF('Facility Data'!A215&gt;89,89,'Facility Data'!A215))</f>
        <v/>
      </c>
      <c r="F215" s="31" t="str">
        <f t="shared" ca="1" si="27"/>
        <v/>
      </c>
      <c r="G215" s="30" t="str">
        <f>IF(ISTEXT('Facility Data'!B215),'Facility Data'!B215,"")</f>
        <v/>
      </c>
      <c r="H215" s="30" t="str">
        <f t="shared" si="21"/>
        <v/>
      </c>
      <c r="I215" s="30" t="str">
        <f>IF(ISTEXT('Facility Data'!D215),'Facility Data'!D215,"")</f>
        <v/>
      </c>
      <c r="J215" s="30" t="str">
        <f t="shared" si="22"/>
        <v/>
      </c>
      <c r="K215" s="30" t="str">
        <f t="shared" si="23"/>
        <v/>
      </c>
      <c r="L215" s="30" t="str">
        <f>IF(ISTEXT('Facility Data'!F215),'Facility Data'!F215,"")</f>
        <v/>
      </c>
      <c r="M215" s="32" t="str">
        <f t="shared" si="24"/>
        <v/>
      </c>
      <c r="N215" s="30" t="str">
        <f>IF(ISBLANK('Facility Data'!G215),"",'Facility Data'!G215)</f>
        <v/>
      </c>
      <c r="O215" s="32" t="str">
        <f t="shared" si="25"/>
        <v/>
      </c>
      <c r="P215" s="30" t="str">
        <f t="shared" si="26"/>
        <v/>
      </c>
      <c r="Q215" s="33" t="str">
        <f>IF(ISBLANK('Facility Data'!H215),"",'Facility Data'!H215)</f>
        <v/>
      </c>
      <c r="R215" s="30" t="str">
        <f>IF(ISBLANK('Facility Data'!I215),"",'Facility Data'!I215)</f>
        <v>N/A</v>
      </c>
      <c r="S215" s="30" t="str">
        <f>IF(ISBLANK('Facility Data'!J215),"",'Facility Data'!J215)</f>
        <v/>
      </c>
    </row>
    <row r="216" spans="1:19" x14ac:dyDescent="0.2">
      <c r="A216" s="30" t="str">
        <f>IF(NOT(ISBLANK('Facility Data'!$A216)),'Facility Data'!$F$5,"")</f>
        <v/>
      </c>
      <c r="B216" s="30" t="str">
        <f>IF(NOT(ISBLANK('Facility Data'!$A216)),TIDcd,"")</f>
        <v/>
      </c>
      <c r="C216" s="30" t="str">
        <f>IF(NOT(ISBLANK('Facility Data'!$A216)),TpcNm,"")</f>
        <v/>
      </c>
      <c r="D216" s="30" t="str">
        <f>IF(NOT(ISBLANK('Facility Data'!$A216)),'Facility Data'!$F$6,"")</f>
        <v/>
      </c>
      <c r="E216" s="30" t="str">
        <f>IF(ISBLANK('Facility Data'!A216),"",IF('Facility Data'!A216&gt;89,89,'Facility Data'!A216))</f>
        <v/>
      </c>
      <c r="F216" s="31" t="str">
        <f t="shared" ca="1" si="27"/>
        <v/>
      </c>
      <c r="G216" s="30" t="str">
        <f>IF(ISTEXT('Facility Data'!B216),'Facility Data'!B216,"")</f>
        <v/>
      </c>
      <c r="H216" s="30" t="str">
        <f t="shared" si="21"/>
        <v/>
      </c>
      <c r="I216" s="30" t="str">
        <f>IF(ISTEXT('Facility Data'!D216),'Facility Data'!D216,"")</f>
        <v/>
      </c>
      <c r="J216" s="30" t="str">
        <f t="shared" si="22"/>
        <v/>
      </c>
      <c r="K216" s="30" t="str">
        <f t="shared" si="23"/>
        <v/>
      </c>
      <c r="L216" s="30" t="str">
        <f>IF(ISTEXT('Facility Data'!F216),'Facility Data'!F216,"")</f>
        <v/>
      </c>
      <c r="M216" s="32" t="str">
        <f t="shared" si="24"/>
        <v/>
      </c>
      <c r="N216" s="30" t="str">
        <f>IF(ISBLANK('Facility Data'!G216),"",'Facility Data'!G216)</f>
        <v/>
      </c>
      <c r="O216" s="32" t="str">
        <f t="shared" si="25"/>
        <v/>
      </c>
      <c r="P216" s="30" t="str">
        <f t="shared" si="26"/>
        <v/>
      </c>
      <c r="Q216" s="33" t="str">
        <f>IF(ISBLANK('Facility Data'!H216),"",'Facility Data'!H216)</f>
        <v/>
      </c>
      <c r="R216" s="30" t="str">
        <f>IF(ISBLANK('Facility Data'!I216),"",'Facility Data'!I216)</f>
        <v>N/A</v>
      </c>
      <c r="S216" s="30" t="str">
        <f>IF(ISBLANK('Facility Data'!J216),"",'Facility Data'!J216)</f>
        <v/>
      </c>
    </row>
    <row r="217" spans="1:19" x14ac:dyDescent="0.2">
      <c r="A217" s="30" t="str">
        <f>IF(NOT(ISBLANK('Facility Data'!$A217)),'Facility Data'!$F$5,"")</f>
        <v/>
      </c>
      <c r="B217" s="30" t="str">
        <f>IF(NOT(ISBLANK('Facility Data'!$A217)),TIDcd,"")</f>
        <v/>
      </c>
      <c r="C217" s="30" t="str">
        <f>IF(NOT(ISBLANK('Facility Data'!$A217)),TpcNm,"")</f>
        <v/>
      </c>
      <c r="D217" s="30" t="str">
        <f>IF(NOT(ISBLANK('Facility Data'!$A217)),'Facility Data'!$F$6,"")</f>
        <v/>
      </c>
      <c r="E217" s="30" t="str">
        <f>IF(ISBLANK('Facility Data'!A217),"",IF('Facility Data'!A217&gt;89,89,'Facility Data'!A217))</f>
        <v/>
      </c>
      <c r="F217" s="31" t="str">
        <f t="shared" ca="1" si="27"/>
        <v/>
      </c>
      <c r="G217" s="30" t="str">
        <f>IF(ISTEXT('Facility Data'!B217),'Facility Data'!B217,"")</f>
        <v/>
      </c>
      <c r="H217" s="30" t="str">
        <f t="shared" si="21"/>
        <v/>
      </c>
      <c r="I217" s="30" t="str">
        <f>IF(ISTEXT('Facility Data'!D217),'Facility Data'!D217,"")</f>
        <v/>
      </c>
      <c r="J217" s="30" t="str">
        <f t="shared" si="22"/>
        <v/>
      </c>
      <c r="K217" s="30" t="str">
        <f t="shared" si="23"/>
        <v/>
      </c>
      <c r="L217" s="30" t="str">
        <f>IF(ISTEXT('Facility Data'!F217),'Facility Data'!F217,"")</f>
        <v/>
      </c>
      <c r="M217" s="32" t="str">
        <f t="shared" si="24"/>
        <v/>
      </c>
      <c r="N217" s="30" t="str">
        <f>IF(ISBLANK('Facility Data'!G217),"",'Facility Data'!G217)</f>
        <v/>
      </c>
      <c r="O217" s="32" t="str">
        <f t="shared" si="25"/>
        <v/>
      </c>
      <c r="P217" s="30" t="str">
        <f t="shared" si="26"/>
        <v/>
      </c>
      <c r="Q217" s="33" t="str">
        <f>IF(ISBLANK('Facility Data'!H217),"",'Facility Data'!H217)</f>
        <v/>
      </c>
      <c r="R217" s="30" t="str">
        <f>IF(ISBLANK('Facility Data'!I217),"",'Facility Data'!I217)</f>
        <v>N/A</v>
      </c>
      <c r="S217" s="30" t="str">
        <f>IF(ISBLANK('Facility Data'!J217),"",'Facility Data'!J217)</f>
        <v/>
      </c>
    </row>
    <row r="218" spans="1:19" x14ac:dyDescent="0.2">
      <c r="A218" s="30" t="str">
        <f>IF(NOT(ISBLANK('Facility Data'!$A218)),'Facility Data'!$F$5,"")</f>
        <v/>
      </c>
      <c r="B218" s="30" t="str">
        <f>IF(NOT(ISBLANK('Facility Data'!$A218)),TIDcd,"")</f>
        <v/>
      </c>
      <c r="C218" s="30" t="str">
        <f>IF(NOT(ISBLANK('Facility Data'!$A218)),TpcNm,"")</f>
        <v/>
      </c>
      <c r="D218" s="30" t="str">
        <f>IF(NOT(ISBLANK('Facility Data'!$A218)),'Facility Data'!$F$6,"")</f>
        <v/>
      </c>
      <c r="E218" s="30" t="str">
        <f>IF(ISBLANK('Facility Data'!A218),"",IF('Facility Data'!A218&gt;89,89,'Facility Data'!A218))</f>
        <v/>
      </c>
      <c r="F218" s="31" t="str">
        <f t="shared" ca="1" si="27"/>
        <v/>
      </c>
      <c r="G218" s="30" t="str">
        <f>IF(ISTEXT('Facility Data'!B218),'Facility Data'!B218,"")</f>
        <v/>
      </c>
      <c r="H218" s="30" t="str">
        <f t="shared" si="21"/>
        <v/>
      </c>
      <c r="I218" s="30" t="str">
        <f>IF(ISTEXT('Facility Data'!D218),'Facility Data'!D218,"")</f>
        <v/>
      </c>
      <c r="J218" s="30" t="str">
        <f t="shared" si="22"/>
        <v/>
      </c>
      <c r="K218" s="30" t="str">
        <f t="shared" si="23"/>
        <v/>
      </c>
      <c r="L218" s="30" t="str">
        <f>IF(ISTEXT('Facility Data'!F218),'Facility Data'!F218,"")</f>
        <v/>
      </c>
      <c r="M218" s="32" t="str">
        <f t="shared" si="24"/>
        <v/>
      </c>
      <c r="N218" s="30" t="str">
        <f>IF(ISBLANK('Facility Data'!G218),"",'Facility Data'!G218)</f>
        <v/>
      </c>
      <c r="O218" s="32" t="str">
        <f t="shared" si="25"/>
        <v/>
      </c>
      <c r="P218" s="30" t="str">
        <f t="shared" si="26"/>
        <v/>
      </c>
      <c r="Q218" s="33" t="str">
        <f>IF(ISBLANK('Facility Data'!H218),"",'Facility Data'!H218)</f>
        <v/>
      </c>
      <c r="R218" s="30" t="str">
        <f>IF(ISBLANK('Facility Data'!I218),"",'Facility Data'!I218)</f>
        <v>N/A</v>
      </c>
      <c r="S218" s="30" t="str">
        <f>IF(ISBLANK('Facility Data'!J218),"",'Facility Data'!J218)</f>
        <v/>
      </c>
    </row>
    <row r="219" spans="1:19" x14ac:dyDescent="0.2">
      <c r="A219" s="30" t="str">
        <f>IF(NOT(ISBLANK('Facility Data'!$A219)),'Facility Data'!$F$5,"")</f>
        <v/>
      </c>
      <c r="B219" s="30" t="str">
        <f>IF(NOT(ISBLANK('Facility Data'!$A219)),TIDcd,"")</f>
        <v/>
      </c>
      <c r="C219" s="30" t="str">
        <f>IF(NOT(ISBLANK('Facility Data'!$A219)),TpcNm,"")</f>
        <v/>
      </c>
      <c r="D219" s="30" t="str">
        <f>IF(NOT(ISBLANK('Facility Data'!$A219)),'Facility Data'!$F$6,"")</f>
        <v/>
      </c>
      <c r="E219" s="30" t="str">
        <f>IF(ISBLANK('Facility Data'!A219),"",IF('Facility Data'!A219&gt;89,89,'Facility Data'!A219))</f>
        <v/>
      </c>
      <c r="F219" s="31" t="str">
        <f t="shared" ca="1" si="27"/>
        <v/>
      </c>
      <c r="G219" s="30" t="str">
        <f>IF(ISTEXT('Facility Data'!B219),'Facility Data'!B219,"")</f>
        <v/>
      </c>
      <c r="H219" s="30" t="str">
        <f t="shared" si="21"/>
        <v/>
      </c>
      <c r="I219" s="30" t="str">
        <f>IF(ISTEXT('Facility Data'!D219),'Facility Data'!D219,"")</f>
        <v/>
      </c>
      <c r="J219" s="30" t="str">
        <f t="shared" si="22"/>
        <v/>
      </c>
      <c r="K219" s="30" t="str">
        <f t="shared" si="23"/>
        <v/>
      </c>
      <c r="L219" s="30" t="str">
        <f>IF(ISTEXT('Facility Data'!F219),'Facility Data'!F219,"")</f>
        <v/>
      </c>
      <c r="M219" s="32" t="str">
        <f t="shared" si="24"/>
        <v/>
      </c>
      <c r="N219" s="30" t="str">
        <f>IF(ISBLANK('Facility Data'!G219),"",'Facility Data'!G219)</f>
        <v/>
      </c>
      <c r="O219" s="32" t="str">
        <f t="shared" si="25"/>
        <v/>
      </c>
      <c r="P219" s="30" t="str">
        <f t="shared" si="26"/>
        <v/>
      </c>
      <c r="Q219" s="33" t="str">
        <f>IF(ISBLANK('Facility Data'!H219),"",'Facility Data'!H219)</f>
        <v/>
      </c>
      <c r="R219" s="30" t="str">
        <f>IF(ISBLANK('Facility Data'!I219),"",'Facility Data'!I219)</f>
        <v>N/A</v>
      </c>
      <c r="S219" s="30" t="str">
        <f>IF(ISBLANK('Facility Data'!J219),"",'Facility Data'!J219)</f>
        <v/>
      </c>
    </row>
    <row r="220" spans="1:19" x14ac:dyDescent="0.2">
      <c r="A220" s="30" t="str">
        <f>IF(NOT(ISBLANK('Facility Data'!$A220)),'Facility Data'!$F$5,"")</f>
        <v/>
      </c>
      <c r="B220" s="30" t="str">
        <f>IF(NOT(ISBLANK('Facility Data'!$A220)),TIDcd,"")</f>
        <v/>
      </c>
      <c r="C220" s="30" t="str">
        <f>IF(NOT(ISBLANK('Facility Data'!$A220)),TpcNm,"")</f>
        <v/>
      </c>
      <c r="D220" s="30" t="str">
        <f>IF(NOT(ISBLANK('Facility Data'!$A220)),'Facility Data'!$F$6,"")</f>
        <v/>
      </c>
      <c r="E220" s="30" t="str">
        <f>IF(ISBLANK('Facility Data'!A220),"",IF('Facility Data'!A220&gt;89,89,'Facility Data'!A220))</f>
        <v/>
      </c>
      <c r="F220" s="31" t="str">
        <f t="shared" ca="1" si="27"/>
        <v/>
      </c>
      <c r="G220" s="30" t="str">
        <f>IF(ISTEXT('Facility Data'!B220),'Facility Data'!B220,"")</f>
        <v/>
      </c>
      <c r="H220" s="30" t="str">
        <f t="shared" si="21"/>
        <v/>
      </c>
      <c r="I220" s="30" t="str">
        <f>IF(ISTEXT('Facility Data'!D220),'Facility Data'!D220,"")</f>
        <v/>
      </c>
      <c r="J220" s="30" t="str">
        <f t="shared" si="22"/>
        <v/>
      </c>
      <c r="K220" s="30" t="str">
        <f t="shared" si="23"/>
        <v/>
      </c>
      <c r="L220" s="30" t="str">
        <f>IF(ISTEXT('Facility Data'!F220),'Facility Data'!F220,"")</f>
        <v/>
      </c>
      <c r="M220" s="32" t="str">
        <f t="shared" si="24"/>
        <v/>
      </c>
      <c r="N220" s="30" t="str">
        <f>IF(ISBLANK('Facility Data'!G220),"",'Facility Data'!G220)</f>
        <v/>
      </c>
      <c r="O220" s="32" t="str">
        <f t="shared" si="25"/>
        <v/>
      </c>
      <c r="P220" s="30" t="str">
        <f t="shared" si="26"/>
        <v/>
      </c>
      <c r="Q220" s="33" t="str">
        <f>IF(ISBLANK('Facility Data'!H220),"",'Facility Data'!H220)</f>
        <v/>
      </c>
      <c r="R220" s="30" t="str">
        <f>IF(ISBLANK('Facility Data'!I220),"",'Facility Data'!I220)</f>
        <v>N/A</v>
      </c>
      <c r="S220" s="30" t="str">
        <f>IF(ISBLANK('Facility Data'!J220),"",'Facility Data'!J220)</f>
        <v/>
      </c>
    </row>
    <row r="221" spans="1:19" x14ac:dyDescent="0.2">
      <c r="A221" s="30" t="str">
        <f>IF(NOT(ISBLANK('Facility Data'!$A221)),'Facility Data'!$F$5,"")</f>
        <v/>
      </c>
      <c r="B221" s="30" t="str">
        <f>IF(NOT(ISBLANK('Facility Data'!$A221)),TIDcd,"")</f>
        <v/>
      </c>
      <c r="C221" s="30" t="str">
        <f>IF(NOT(ISBLANK('Facility Data'!$A221)),TpcNm,"")</f>
        <v/>
      </c>
      <c r="D221" s="30" t="str">
        <f>IF(NOT(ISBLANK('Facility Data'!$A221)),'Facility Data'!$F$6,"")</f>
        <v/>
      </c>
      <c r="E221" s="30" t="str">
        <f>IF(ISBLANK('Facility Data'!A221),"",IF('Facility Data'!A221&gt;89,89,'Facility Data'!A221))</f>
        <v/>
      </c>
      <c r="F221" s="31" t="str">
        <f t="shared" ca="1" si="27"/>
        <v/>
      </c>
      <c r="G221" s="30" t="str">
        <f>IF(ISTEXT('Facility Data'!B221),'Facility Data'!B221,"")</f>
        <v/>
      </c>
      <c r="H221" s="30" t="str">
        <f t="shared" si="21"/>
        <v/>
      </c>
      <c r="I221" s="30" t="str">
        <f>IF(ISTEXT('Facility Data'!D221),'Facility Data'!D221,"")</f>
        <v/>
      </c>
      <c r="J221" s="30" t="str">
        <f t="shared" si="22"/>
        <v/>
      </c>
      <c r="K221" s="30" t="str">
        <f t="shared" si="23"/>
        <v/>
      </c>
      <c r="L221" s="30" t="str">
        <f>IF(ISTEXT('Facility Data'!F221),'Facility Data'!F221,"")</f>
        <v/>
      </c>
      <c r="M221" s="32" t="str">
        <f t="shared" si="24"/>
        <v/>
      </c>
      <c r="N221" s="30" t="str">
        <f>IF(ISBLANK('Facility Data'!G221),"",'Facility Data'!G221)</f>
        <v/>
      </c>
      <c r="O221" s="32" t="str">
        <f t="shared" si="25"/>
        <v/>
      </c>
      <c r="P221" s="30" t="str">
        <f t="shared" si="26"/>
        <v/>
      </c>
      <c r="Q221" s="33" t="str">
        <f>IF(ISBLANK('Facility Data'!H221),"",'Facility Data'!H221)</f>
        <v/>
      </c>
      <c r="R221" s="30" t="str">
        <f>IF(ISBLANK('Facility Data'!I221),"",'Facility Data'!I221)</f>
        <v>N/A</v>
      </c>
      <c r="S221" s="30" t="str">
        <f>IF(ISBLANK('Facility Data'!J221),"",'Facility Data'!J221)</f>
        <v/>
      </c>
    </row>
    <row r="222" spans="1:19" x14ac:dyDescent="0.2">
      <c r="A222" s="30" t="str">
        <f>IF(NOT(ISBLANK('Facility Data'!$A222)),'Facility Data'!$F$5,"")</f>
        <v/>
      </c>
      <c r="B222" s="30" t="str">
        <f>IF(NOT(ISBLANK('Facility Data'!$A222)),TIDcd,"")</f>
        <v/>
      </c>
      <c r="C222" s="30" t="str">
        <f>IF(NOT(ISBLANK('Facility Data'!$A222)),TpcNm,"")</f>
        <v/>
      </c>
      <c r="D222" s="30" t="str">
        <f>IF(NOT(ISBLANK('Facility Data'!$A222)),'Facility Data'!$F$6,"")</f>
        <v/>
      </c>
      <c r="E222" s="30" t="str">
        <f>IF(ISBLANK('Facility Data'!A222),"",IF('Facility Data'!A222&gt;89,89,'Facility Data'!A222))</f>
        <v/>
      </c>
      <c r="F222" s="31" t="str">
        <f t="shared" ca="1" si="27"/>
        <v/>
      </c>
      <c r="G222" s="30" t="str">
        <f>IF(ISTEXT('Facility Data'!B222),'Facility Data'!B222,"")</f>
        <v/>
      </c>
      <c r="H222" s="30" t="str">
        <f t="shared" si="21"/>
        <v/>
      </c>
      <c r="I222" s="30" t="str">
        <f>IF(ISTEXT('Facility Data'!D222),'Facility Data'!D222,"")</f>
        <v/>
      </c>
      <c r="J222" s="30" t="str">
        <f t="shared" si="22"/>
        <v/>
      </c>
      <c r="K222" s="30" t="str">
        <f t="shared" si="23"/>
        <v/>
      </c>
      <c r="L222" s="30" t="str">
        <f>IF(ISTEXT('Facility Data'!F222),'Facility Data'!F222,"")</f>
        <v/>
      </c>
      <c r="M222" s="32" t="str">
        <f t="shared" si="24"/>
        <v/>
      </c>
      <c r="N222" s="30" t="str">
        <f>IF(ISBLANK('Facility Data'!G222),"",'Facility Data'!G222)</f>
        <v/>
      </c>
      <c r="O222" s="32" t="str">
        <f t="shared" si="25"/>
        <v/>
      </c>
      <c r="P222" s="30" t="str">
        <f t="shared" si="26"/>
        <v/>
      </c>
      <c r="Q222" s="33" t="str">
        <f>IF(ISBLANK('Facility Data'!H222),"",'Facility Data'!H222)</f>
        <v/>
      </c>
      <c r="R222" s="30" t="str">
        <f>IF(ISBLANK('Facility Data'!I222),"",'Facility Data'!I222)</f>
        <v>N/A</v>
      </c>
      <c r="S222" s="30" t="str">
        <f>IF(ISBLANK('Facility Data'!J222),"",'Facility Data'!J222)</f>
        <v/>
      </c>
    </row>
    <row r="223" spans="1:19" x14ac:dyDescent="0.2">
      <c r="A223" s="30" t="str">
        <f>IF(NOT(ISBLANK('Facility Data'!$A223)),'Facility Data'!$F$5,"")</f>
        <v/>
      </c>
      <c r="B223" s="30" t="str">
        <f>IF(NOT(ISBLANK('Facility Data'!$A223)),TIDcd,"")</f>
        <v/>
      </c>
      <c r="C223" s="30" t="str">
        <f>IF(NOT(ISBLANK('Facility Data'!$A223)),TpcNm,"")</f>
        <v/>
      </c>
      <c r="D223" s="30" t="str">
        <f>IF(NOT(ISBLANK('Facility Data'!$A223)),'Facility Data'!$F$6,"")</f>
        <v/>
      </c>
      <c r="E223" s="30" t="str">
        <f>IF(ISBLANK('Facility Data'!A223),"",IF('Facility Data'!A223&gt;89,89,'Facility Data'!A223))</f>
        <v/>
      </c>
      <c r="F223" s="31" t="str">
        <f t="shared" ca="1" si="27"/>
        <v/>
      </c>
      <c r="G223" s="30" t="str">
        <f>IF(ISTEXT('Facility Data'!B223),'Facility Data'!B223,"")</f>
        <v/>
      </c>
      <c r="H223" s="30" t="str">
        <f t="shared" si="21"/>
        <v/>
      </c>
      <c r="I223" s="30" t="str">
        <f>IF(ISTEXT('Facility Data'!D223),'Facility Data'!D223,"")</f>
        <v/>
      </c>
      <c r="J223" s="30" t="str">
        <f t="shared" si="22"/>
        <v/>
      </c>
      <c r="K223" s="30" t="str">
        <f t="shared" si="23"/>
        <v/>
      </c>
      <c r="L223" s="30" t="str">
        <f>IF(ISTEXT('Facility Data'!F223),'Facility Data'!F223,"")</f>
        <v/>
      </c>
      <c r="M223" s="32" t="str">
        <f t="shared" si="24"/>
        <v/>
      </c>
      <c r="N223" s="30" t="str">
        <f>IF(ISBLANK('Facility Data'!G223),"",'Facility Data'!G223)</f>
        <v/>
      </c>
      <c r="O223" s="32" t="str">
        <f t="shared" si="25"/>
        <v/>
      </c>
      <c r="P223" s="30" t="str">
        <f t="shared" si="26"/>
        <v/>
      </c>
      <c r="Q223" s="33" t="str">
        <f>IF(ISBLANK('Facility Data'!H223),"",'Facility Data'!H223)</f>
        <v/>
      </c>
      <c r="R223" s="30" t="str">
        <f>IF(ISBLANK('Facility Data'!I223),"",'Facility Data'!I223)</f>
        <v>N/A</v>
      </c>
      <c r="S223" s="30" t="str">
        <f>IF(ISBLANK('Facility Data'!J223),"",'Facility Data'!J223)</f>
        <v/>
      </c>
    </row>
    <row r="224" spans="1:19" x14ac:dyDescent="0.2">
      <c r="A224" s="30" t="str">
        <f>IF(NOT(ISBLANK('Facility Data'!$A224)),'Facility Data'!$F$5,"")</f>
        <v/>
      </c>
      <c r="B224" s="30" t="str">
        <f>IF(NOT(ISBLANK('Facility Data'!$A224)),TIDcd,"")</f>
        <v/>
      </c>
      <c r="C224" s="30" t="str">
        <f>IF(NOT(ISBLANK('Facility Data'!$A224)),TpcNm,"")</f>
        <v/>
      </c>
      <c r="D224" s="30" t="str">
        <f>IF(NOT(ISBLANK('Facility Data'!$A224)),'Facility Data'!$F$6,"")</f>
        <v/>
      </c>
      <c r="E224" s="30" t="str">
        <f>IF(ISBLANK('Facility Data'!A224),"",IF('Facility Data'!A224&gt;89,89,'Facility Data'!A224))</f>
        <v/>
      </c>
      <c r="F224" s="31" t="str">
        <f t="shared" ca="1" si="27"/>
        <v/>
      </c>
      <c r="G224" s="30" t="str">
        <f>IF(ISTEXT('Facility Data'!B224),'Facility Data'!B224,"")</f>
        <v/>
      </c>
      <c r="H224" s="30" t="str">
        <f t="shared" si="21"/>
        <v/>
      </c>
      <c r="I224" s="30" t="str">
        <f>IF(ISTEXT('Facility Data'!D224),'Facility Data'!D224,"")</f>
        <v/>
      </c>
      <c r="J224" s="30" t="str">
        <f t="shared" si="22"/>
        <v/>
      </c>
      <c r="K224" s="30" t="str">
        <f t="shared" si="23"/>
        <v/>
      </c>
      <c r="L224" s="30" t="str">
        <f>IF(ISTEXT('Facility Data'!F224),'Facility Data'!F224,"")</f>
        <v/>
      </c>
      <c r="M224" s="32" t="str">
        <f t="shared" si="24"/>
        <v/>
      </c>
      <c r="N224" s="30" t="str">
        <f>IF(ISBLANK('Facility Data'!G224),"",'Facility Data'!G224)</f>
        <v/>
      </c>
      <c r="O224" s="32" t="str">
        <f t="shared" si="25"/>
        <v/>
      </c>
      <c r="P224" s="30" t="str">
        <f t="shared" si="26"/>
        <v/>
      </c>
      <c r="Q224" s="33" t="str">
        <f>IF(ISBLANK('Facility Data'!H224),"",'Facility Data'!H224)</f>
        <v/>
      </c>
      <c r="R224" s="30" t="str">
        <f>IF(ISBLANK('Facility Data'!I224),"",'Facility Data'!I224)</f>
        <v>N/A</v>
      </c>
      <c r="S224" s="30" t="str">
        <f>IF(ISBLANK('Facility Data'!J224),"",'Facility Data'!J224)</f>
        <v/>
      </c>
    </row>
    <row r="225" spans="1:19" x14ac:dyDescent="0.2">
      <c r="A225" s="30" t="str">
        <f>IF(NOT(ISBLANK('Facility Data'!$A225)),'Facility Data'!$F$5,"")</f>
        <v/>
      </c>
      <c r="B225" s="30" t="str">
        <f>IF(NOT(ISBLANK('Facility Data'!$A225)),TIDcd,"")</f>
        <v/>
      </c>
      <c r="C225" s="30" t="str">
        <f>IF(NOT(ISBLANK('Facility Data'!$A225)),TpcNm,"")</f>
        <v/>
      </c>
      <c r="D225" s="30" t="str">
        <f>IF(NOT(ISBLANK('Facility Data'!$A225)),'Facility Data'!$F$6,"")</f>
        <v/>
      </c>
      <c r="E225" s="30" t="str">
        <f>IF(ISBLANK('Facility Data'!A225),"",IF('Facility Data'!A225&gt;89,89,'Facility Data'!A225))</f>
        <v/>
      </c>
      <c r="F225" s="31" t="str">
        <f t="shared" ca="1" si="27"/>
        <v/>
      </c>
      <c r="G225" s="30" t="str">
        <f>IF(ISTEXT('Facility Data'!B225),'Facility Data'!B225,"")</f>
        <v/>
      </c>
      <c r="H225" s="30" t="str">
        <f t="shared" si="21"/>
        <v/>
      </c>
      <c r="I225" s="30" t="str">
        <f>IF(ISTEXT('Facility Data'!D225),'Facility Data'!D225,"")</f>
        <v/>
      </c>
      <c r="J225" s="30" t="str">
        <f t="shared" si="22"/>
        <v/>
      </c>
      <c r="K225" s="30" t="str">
        <f t="shared" si="23"/>
        <v/>
      </c>
      <c r="L225" s="30" t="str">
        <f>IF(ISTEXT('Facility Data'!F225),'Facility Data'!F225,"")</f>
        <v/>
      </c>
      <c r="M225" s="32" t="str">
        <f t="shared" si="24"/>
        <v/>
      </c>
      <c r="N225" s="30" t="str">
        <f>IF(ISBLANK('Facility Data'!G225),"",'Facility Data'!G225)</f>
        <v/>
      </c>
      <c r="O225" s="32" t="str">
        <f t="shared" si="25"/>
        <v/>
      </c>
      <c r="P225" s="30" t="str">
        <f t="shared" si="26"/>
        <v/>
      </c>
      <c r="Q225" s="33" t="str">
        <f>IF(ISBLANK('Facility Data'!H225),"",'Facility Data'!H225)</f>
        <v/>
      </c>
      <c r="R225" s="30" t="str">
        <f>IF(ISBLANK('Facility Data'!I225),"",'Facility Data'!I225)</f>
        <v>N/A</v>
      </c>
      <c r="S225" s="30" t="str">
        <f>IF(ISBLANK('Facility Data'!J225),"",'Facility Data'!J225)</f>
        <v/>
      </c>
    </row>
    <row r="226" spans="1:19" x14ac:dyDescent="0.2">
      <c r="A226" s="30" t="str">
        <f>IF(NOT(ISBLANK('Facility Data'!$A226)),'Facility Data'!$F$5,"")</f>
        <v/>
      </c>
      <c r="B226" s="30" t="str">
        <f>IF(NOT(ISBLANK('Facility Data'!$A226)),TIDcd,"")</f>
        <v/>
      </c>
      <c r="C226" s="30" t="str">
        <f>IF(NOT(ISBLANK('Facility Data'!$A226)),TpcNm,"")</f>
        <v/>
      </c>
      <c r="D226" s="30" t="str">
        <f>IF(NOT(ISBLANK('Facility Data'!$A226)),'Facility Data'!$F$6,"")</f>
        <v/>
      </c>
      <c r="E226" s="30" t="str">
        <f>IF(ISBLANK('Facility Data'!A226),"",IF('Facility Data'!A226&gt;89,89,'Facility Data'!A226))</f>
        <v/>
      </c>
      <c r="F226" s="31" t="str">
        <f t="shared" ca="1" si="27"/>
        <v/>
      </c>
      <c r="G226" s="30" t="str">
        <f>IF(ISTEXT('Facility Data'!B226),'Facility Data'!B226,"")</f>
        <v/>
      </c>
      <c r="H226" s="30" t="str">
        <f t="shared" si="21"/>
        <v/>
      </c>
      <c r="I226" s="30" t="str">
        <f>IF(ISTEXT('Facility Data'!D226),'Facility Data'!D226,"")</f>
        <v/>
      </c>
      <c r="J226" s="30" t="str">
        <f t="shared" si="22"/>
        <v/>
      </c>
      <c r="K226" s="30" t="str">
        <f t="shared" si="23"/>
        <v/>
      </c>
      <c r="L226" s="30" t="str">
        <f>IF(ISTEXT('Facility Data'!F226),'Facility Data'!F226,"")</f>
        <v/>
      </c>
      <c r="M226" s="32" t="str">
        <f t="shared" si="24"/>
        <v/>
      </c>
      <c r="N226" s="30" t="str">
        <f>IF(ISBLANK('Facility Data'!G226),"",'Facility Data'!G226)</f>
        <v/>
      </c>
      <c r="O226" s="32" t="str">
        <f t="shared" si="25"/>
        <v/>
      </c>
      <c r="P226" s="30" t="str">
        <f t="shared" si="26"/>
        <v/>
      </c>
      <c r="Q226" s="33" t="str">
        <f>IF(ISBLANK('Facility Data'!H226),"",'Facility Data'!H226)</f>
        <v/>
      </c>
      <c r="R226" s="30" t="str">
        <f>IF(ISBLANK('Facility Data'!I226),"",'Facility Data'!I226)</f>
        <v>N/A</v>
      </c>
      <c r="S226" s="30" t="str">
        <f>IF(ISBLANK('Facility Data'!J226),"",'Facility Data'!J226)</f>
        <v/>
      </c>
    </row>
    <row r="227" spans="1:19" x14ac:dyDescent="0.2">
      <c r="A227" s="30" t="str">
        <f>IF(NOT(ISBLANK('Facility Data'!$A227)),'Facility Data'!$F$5,"")</f>
        <v/>
      </c>
      <c r="B227" s="30" t="str">
        <f>IF(NOT(ISBLANK('Facility Data'!$A227)),TIDcd,"")</f>
        <v/>
      </c>
      <c r="C227" s="30" t="str">
        <f>IF(NOT(ISBLANK('Facility Data'!$A227)),TpcNm,"")</f>
        <v/>
      </c>
      <c r="D227" s="30" t="str">
        <f>IF(NOT(ISBLANK('Facility Data'!$A227)),'Facility Data'!$F$6,"")</f>
        <v/>
      </c>
      <c r="E227" s="30" t="str">
        <f>IF(ISBLANK('Facility Data'!A227),"",IF('Facility Data'!A227&gt;89,89,'Facility Data'!A227))</f>
        <v/>
      </c>
      <c r="F227" s="31" t="str">
        <f t="shared" ca="1" si="27"/>
        <v/>
      </c>
      <c r="G227" s="30" t="str">
        <f>IF(ISTEXT('Facility Data'!B227),'Facility Data'!B227,"")</f>
        <v/>
      </c>
      <c r="H227" s="30" t="str">
        <f t="shared" si="21"/>
        <v/>
      </c>
      <c r="I227" s="30" t="str">
        <f>IF(ISTEXT('Facility Data'!D227),'Facility Data'!D227,"")</f>
        <v/>
      </c>
      <c r="J227" s="30" t="str">
        <f t="shared" si="22"/>
        <v/>
      </c>
      <c r="K227" s="30" t="str">
        <f t="shared" si="23"/>
        <v/>
      </c>
      <c r="L227" s="30" t="str">
        <f>IF(ISTEXT('Facility Data'!F227),'Facility Data'!F227,"")</f>
        <v/>
      </c>
      <c r="M227" s="32" t="str">
        <f t="shared" si="24"/>
        <v/>
      </c>
      <c r="N227" s="30" t="str">
        <f>IF(ISBLANK('Facility Data'!G227),"",'Facility Data'!G227)</f>
        <v/>
      </c>
      <c r="O227" s="32" t="str">
        <f t="shared" si="25"/>
        <v/>
      </c>
      <c r="P227" s="30" t="str">
        <f t="shared" si="26"/>
        <v/>
      </c>
      <c r="Q227" s="33" t="str">
        <f>IF(ISBLANK('Facility Data'!H227),"",'Facility Data'!H227)</f>
        <v/>
      </c>
      <c r="R227" s="30" t="str">
        <f>IF(ISBLANK('Facility Data'!I227),"",'Facility Data'!I227)</f>
        <v>N/A</v>
      </c>
      <c r="S227" s="30" t="str">
        <f>IF(ISBLANK('Facility Data'!J227),"",'Facility Data'!J227)</f>
        <v/>
      </c>
    </row>
    <row r="228" spans="1:19" x14ac:dyDescent="0.2">
      <c r="A228" s="30" t="str">
        <f>IF(NOT(ISBLANK('Facility Data'!$A228)),'Facility Data'!$F$5,"")</f>
        <v/>
      </c>
      <c r="B228" s="30" t="str">
        <f>IF(NOT(ISBLANK('Facility Data'!$A228)),TIDcd,"")</f>
        <v/>
      </c>
      <c r="C228" s="30" t="str">
        <f>IF(NOT(ISBLANK('Facility Data'!$A228)),TpcNm,"")</f>
        <v/>
      </c>
      <c r="D228" s="30" t="str">
        <f>IF(NOT(ISBLANK('Facility Data'!$A228)),'Facility Data'!$F$6,"")</f>
        <v/>
      </c>
      <c r="E228" s="30" t="str">
        <f>IF(ISBLANK('Facility Data'!A228),"",IF('Facility Data'!A228&gt;89,89,'Facility Data'!A228))</f>
        <v/>
      </c>
      <c r="F228" s="31" t="str">
        <f t="shared" ca="1" si="27"/>
        <v/>
      </c>
      <c r="G228" s="30" t="str">
        <f>IF(ISTEXT('Facility Data'!B228),'Facility Data'!B228,"")</f>
        <v/>
      </c>
      <c r="H228" s="30" t="str">
        <f t="shared" si="21"/>
        <v/>
      </c>
      <c r="I228" s="30" t="str">
        <f>IF(ISTEXT('Facility Data'!D228),'Facility Data'!D228,"")</f>
        <v/>
      </c>
      <c r="J228" s="30" t="str">
        <f t="shared" si="22"/>
        <v/>
      </c>
      <c r="K228" s="30" t="str">
        <f t="shared" si="23"/>
        <v/>
      </c>
      <c r="L228" s="30" t="str">
        <f>IF(ISTEXT('Facility Data'!F228),'Facility Data'!F228,"")</f>
        <v/>
      </c>
      <c r="M228" s="32" t="str">
        <f t="shared" si="24"/>
        <v/>
      </c>
      <c r="N228" s="30" t="str">
        <f>IF(ISBLANK('Facility Data'!G228),"",'Facility Data'!G228)</f>
        <v/>
      </c>
      <c r="O228" s="32" t="str">
        <f t="shared" si="25"/>
        <v/>
      </c>
      <c r="P228" s="30" t="str">
        <f t="shared" si="26"/>
        <v/>
      </c>
      <c r="Q228" s="33" t="str">
        <f>IF(ISBLANK('Facility Data'!H228),"",'Facility Data'!H228)</f>
        <v/>
      </c>
      <c r="R228" s="30" t="str">
        <f>IF(ISBLANK('Facility Data'!I228),"",'Facility Data'!I228)</f>
        <v>N/A</v>
      </c>
      <c r="S228" s="30" t="str">
        <f>IF(ISBLANK('Facility Data'!J228),"",'Facility Data'!J228)</f>
        <v/>
      </c>
    </row>
    <row r="229" spans="1:19" x14ac:dyDescent="0.2">
      <c r="A229" s="30" t="str">
        <f>IF(NOT(ISBLANK('Facility Data'!$A229)),'Facility Data'!$F$5,"")</f>
        <v/>
      </c>
      <c r="B229" s="30" t="str">
        <f>IF(NOT(ISBLANK('Facility Data'!$A229)),TIDcd,"")</f>
        <v/>
      </c>
      <c r="C229" s="30" t="str">
        <f>IF(NOT(ISBLANK('Facility Data'!$A229)),TpcNm,"")</f>
        <v/>
      </c>
      <c r="D229" s="30" t="str">
        <f>IF(NOT(ISBLANK('Facility Data'!$A229)),'Facility Data'!$F$6,"")</f>
        <v/>
      </c>
      <c r="E229" s="30" t="str">
        <f>IF(ISBLANK('Facility Data'!A229),"",IF('Facility Data'!A229&gt;89,89,'Facility Data'!A229))</f>
        <v/>
      </c>
      <c r="F229" s="31" t="str">
        <f t="shared" ca="1" si="27"/>
        <v/>
      </c>
      <c r="G229" s="30" t="str">
        <f>IF(ISTEXT('Facility Data'!B229),'Facility Data'!B229,"")</f>
        <v/>
      </c>
      <c r="H229" s="30" t="str">
        <f t="shared" si="21"/>
        <v/>
      </c>
      <c r="I229" s="30" t="str">
        <f>IF(ISTEXT('Facility Data'!D229),'Facility Data'!D229,"")</f>
        <v/>
      </c>
      <c r="J229" s="30" t="str">
        <f t="shared" si="22"/>
        <v/>
      </c>
      <c r="K229" s="30" t="str">
        <f t="shared" si="23"/>
        <v/>
      </c>
      <c r="L229" s="30" t="str">
        <f>IF(ISTEXT('Facility Data'!F229),'Facility Data'!F229,"")</f>
        <v/>
      </c>
      <c r="M229" s="32" t="str">
        <f t="shared" si="24"/>
        <v/>
      </c>
      <c r="N229" s="30" t="str">
        <f>IF(ISBLANK('Facility Data'!G229),"",'Facility Data'!G229)</f>
        <v/>
      </c>
      <c r="O229" s="32" t="str">
        <f t="shared" si="25"/>
        <v/>
      </c>
      <c r="P229" s="30" t="str">
        <f t="shared" si="26"/>
        <v/>
      </c>
      <c r="Q229" s="33" t="str">
        <f>IF(ISBLANK('Facility Data'!H229),"",'Facility Data'!H229)</f>
        <v/>
      </c>
      <c r="R229" s="30" t="str">
        <f>IF(ISBLANK('Facility Data'!I229),"",'Facility Data'!I229)</f>
        <v>N/A</v>
      </c>
      <c r="S229" s="30" t="str">
        <f>IF(ISBLANK('Facility Data'!J229),"",'Facility Data'!J229)</f>
        <v/>
      </c>
    </row>
    <row r="230" spans="1:19" x14ac:dyDescent="0.2">
      <c r="A230" s="30" t="str">
        <f>IF(NOT(ISBLANK('Facility Data'!$A230)),'Facility Data'!$F$5,"")</f>
        <v/>
      </c>
      <c r="B230" s="30" t="str">
        <f>IF(NOT(ISBLANK('Facility Data'!$A230)),TIDcd,"")</f>
        <v/>
      </c>
      <c r="C230" s="30" t="str">
        <f>IF(NOT(ISBLANK('Facility Data'!$A230)),TpcNm,"")</f>
        <v/>
      </c>
      <c r="D230" s="30" t="str">
        <f>IF(NOT(ISBLANK('Facility Data'!$A230)),'Facility Data'!$F$6,"")</f>
        <v/>
      </c>
      <c r="E230" s="30" t="str">
        <f>IF(ISBLANK('Facility Data'!A230),"",IF('Facility Data'!A230&gt;89,89,'Facility Data'!A230))</f>
        <v/>
      </c>
      <c r="F230" s="31" t="str">
        <f t="shared" ca="1" si="27"/>
        <v/>
      </c>
      <c r="G230" s="30" t="str">
        <f>IF(ISTEXT('Facility Data'!B230),'Facility Data'!B230,"")</f>
        <v/>
      </c>
      <c r="H230" s="30" t="str">
        <f t="shared" si="21"/>
        <v/>
      </c>
      <c r="I230" s="30" t="str">
        <f>IF(ISTEXT('Facility Data'!D230),'Facility Data'!D230,"")</f>
        <v/>
      </c>
      <c r="J230" s="30" t="str">
        <f t="shared" si="22"/>
        <v/>
      </c>
      <c r="K230" s="30" t="str">
        <f t="shared" si="23"/>
        <v/>
      </c>
      <c r="L230" s="30" t="str">
        <f>IF(ISTEXT('Facility Data'!F230),'Facility Data'!F230,"")</f>
        <v/>
      </c>
      <c r="M230" s="32" t="str">
        <f t="shared" si="24"/>
        <v/>
      </c>
      <c r="N230" s="30" t="str">
        <f>IF(ISBLANK('Facility Data'!G230),"",'Facility Data'!G230)</f>
        <v/>
      </c>
      <c r="O230" s="32" t="str">
        <f t="shared" si="25"/>
        <v/>
      </c>
      <c r="P230" s="30" t="str">
        <f t="shared" si="26"/>
        <v/>
      </c>
      <c r="Q230" s="33" t="str">
        <f>IF(ISBLANK('Facility Data'!H230),"",'Facility Data'!H230)</f>
        <v/>
      </c>
      <c r="R230" s="30" t="str">
        <f>IF(ISBLANK('Facility Data'!I230),"",'Facility Data'!I230)</f>
        <v>N/A</v>
      </c>
      <c r="S230" s="30" t="str">
        <f>IF(ISBLANK('Facility Data'!J230),"",'Facility Data'!J230)</f>
        <v/>
      </c>
    </row>
    <row r="231" spans="1:19" x14ac:dyDescent="0.2">
      <c r="A231" s="30" t="str">
        <f>IF(NOT(ISBLANK('Facility Data'!$A231)),'Facility Data'!$F$5,"")</f>
        <v/>
      </c>
      <c r="B231" s="30" t="str">
        <f>IF(NOT(ISBLANK('Facility Data'!$A231)),TIDcd,"")</f>
        <v/>
      </c>
      <c r="C231" s="30" t="str">
        <f>IF(NOT(ISBLANK('Facility Data'!$A231)),TpcNm,"")</f>
        <v/>
      </c>
      <c r="D231" s="30" t="str">
        <f>IF(NOT(ISBLANK('Facility Data'!$A231)),'Facility Data'!$F$6,"")</f>
        <v/>
      </c>
      <c r="E231" s="30" t="str">
        <f>IF(ISBLANK('Facility Data'!A231),"",IF('Facility Data'!A231&gt;89,89,'Facility Data'!A231))</f>
        <v/>
      </c>
      <c r="F231" s="31" t="str">
        <f t="shared" ca="1" si="27"/>
        <v/>
      </c>
      <c r="G231" s="30" t="str">
        <f>IF(ISTEXT('Facility Data'!B231),'Facility Data'!B231,"")</f>
        <v/>
      </c>
      <c r="H231" s="30" t="str">
        <f t="shared" si="21"/>
        <v/>
      </c>
      <c r="I231" s="30" t="str">
        <f>IF(ISTEXT('Facility Data'!D231),'Facility Data'!D231,"")</f>
        <v/>
      </c>
      <c r="J231" s="30" t="str">
        <f t="shared" si="22"/>
        <v/>
      </c>
      <c r="K231" s="30" t="str">
        <f t="shared" si="23"/>
        <v/>
      </c>
      <c r="L231" s="30" t="str">
        <f>IF(ISTEXT('Facility Data'!F231),'Facility Data'!F231,"")</f>
        <v/>
      </c>
      <c r="M231" s="32" t="str">
        <f t="shared" si="24"/>
        <v/>
      </c>
      <c r="N231" s="30" t="str">
        <f>IF(ISBLANK('Facility Data'!G231),"",'Facility Data'!G231)</f>
        <v/>
      </c>
      <c r="O231" s="32" t="str">
        <f t="shared" si="25"/>
        <v/>
      </c>
      <c r="P231" s="30" t="str">
        <f t="shared" si="26"/>
        <v/>
      </c>
      <c r="Q231" s="33" t="str">
        <f>IF(ISBLANK('Facility Data'!H231),"",'Facility Data'!H231)</f>
        <v/>
      </c>
      <c r="R231" s="30" t="str">
        <f>IF(ISBLANK('Facility Data'!I231),"",'Facility Data'!I231)</f>
        <v>N/A</v>
      </c>
      <c r="S231" s="30" t="str">
        <f>IF(ISBLANK('Facility Data'!J231),"",'Facility Data'!J231)</f>
        <v/>
      </c>
    </row>
    <row r="232" spans="1:19" x14ac:dyDescent="0.2">
      <c r="A232" s="30" t="str">
        <f>IF(NOT(ISBLANK('Facility Data'!$A232)),'Facility Data'!$F$5,"")</f>
        <v/>
      </c>
      <c r="B232" s="30" t="str">
        <f>IF(NOT(ISBLANK('Facility Data'!$A232)),TIDcd,"")</f>
        <v/>
      </c>
      <c r="C232" s="30" t="str">
        <f>IF(NOT(ISBLANK('Facility Data'!$A232)),TpcNm,"")</f>
        <v/>
      </c>
      <c r="D232" s="30" t="str">
        <f>IF(NOT(ISBLANK('Facility Data'!$A232)),'Facility Data'!$F$6,"")</f>
        <v/>
      </c>
      <c r="E232" s="30" t="str">
        <f>IF(ISBLANK('Facility Data'!A232),"",IF('Facility Data'!A232&gt;89,89,'Facility Data'!A232))</f>
        <v/>
      </c>
      <c r="F232" s="31" t="str">
        <f t="shared" ca="1" si="27"/>
        <v/>
      </c>
      <c r="G232" s="30" t="str">
        <f>IF(ISTEXT('Facility Data'!B232),'Facility Data'!B232,"")</f>
        <v/>
      </c>
      <c r="H232" s="30" t="str">
        <f t="shared" si="21"/>
        <v/>
      </c>
      <c r="I232" s="30" t="str">
        <f>IF(ISTEXT('Facility Data'!D232),'Facility Data'!D232,"")</f>
        <v/>
      </c>
      <c r="J232" s="30" t="str">
        <f t="shared" si="22"/>
        <v/>
      </c>
      <c r="K232" s="30" t="str">
        <f t="shared" si="23"/>
        <v/>
      </c>
      <c r="L232" s="30" t="str">
        <f>IF(ISTEXT('Facility Data'!F232),'Facility Data'!F232,"")</f>
        <v/>
      </c>
      <c r="M232" s="32" t="str">
        <f t="shared" si="24"/>
        <v/>
      </c>
      <c r="N232" s="30" t="str">
        <f>IF(ISBLANK('Facility Data'!G232),"",'Facility Data'!G232)</f>
        <v/>
      </c>
      <c r="O232" s="32" t="str">
        <f t="shared" si="25"/>
        <v/>
      </c>
      <c r="P232" s="30" t="str">
        <f t="shared" si="26"/>
        <v/>
      </c>
      <c r="Q232" s="33" t="str">
        <f>IF(ISBLANK('Facility Data'!H232),"",'Facility Data'!H232)</f>
        <v/>
      </c>
      <c r="R232" s="30" t="str">
        <f>IF(ISBLANK('Facility Data'!I232),"",'Facility Data'!I232)</f>
        <v>N/A</v>
      </c>
      <c r="S232" s="30" t="str">
        <f>IF(ISBLANK('Facility Data'!J232),"",'Facility Data'!J232)</f>
        <v/>
      </c>
    </row>
    <row r="233" spans="1:19" x14ac:dyDescent="0.2">
      <c r="A233" s="30" t="str">
        <f>IF(NOT(ISBLANK('Facility Data'!$A233)),'Facility Data'!$F$5,"")</f>
        <v/>
      </c>
      <c r="B233" s="30" t="str">
        <f>IF(NOT(ISBLANK('Facility Data'!$A233)),TIDcd,"")</f>
        <v/>
      </c>
      <c r="C233" s="30" t="str">
        <f>IF(NOT(ISBLANK('Facility Data'!$A233)),TpcNm,"")</f>
        <v/>
      </c>
      <c r="D233" s="30" t="str">
        <f>IF(NOT(ISBLANK('Facility Data'!$A233)),'Facility Data'!$F$6,"")</f>
        <v/>
      </c>
      <c r="E233" s="30" t="str">
        <f>IF(ISBLANK('Facility Data'!A233),"",IF('Facility Data'!A233&gt;89,89,'Facility Data'!A233))</f>
        <v/>
      </c>
      <c r="F233" s="31" t="str">
        <f t="shared" ca="1" si="27"/>
        <v/>
      </c>
      <c r="G233" s="30" t="str">
        <f>IF(ISTEXT('Facility Data'!B233),'Facility Data'!B233,"")</f>
        <v/>
      </c>
      <c r="H233" s="30" t="str">
        <f t="shared" si="21"/>
        <v/>
      </c>
      <c r="I233" s="30" t="str">
        <f>IF(ISTEXT('Facility Data'!D233),'Facility Data'!D233,"")</f>
        <v/>
      </c>
      <c r="J233" s="30" t="str">
        <f t="shared" si="22"/>
        <v/>
      </c>
      <c r="K233" s="30" t="str">
        <f t="shared" si="23"/>
        <v/>
      </c>
      <c r="L233" s="30" t="str">
        <f>IF(ISTEXT('Facility Data'!F233),'Facility Data'!F233,"")</f>
        <v/>
      </c>
      <c r="M233" s="32" t="str">
        <f t="shared" si="24"/>
        <v/>
      </c>
      <c r="N233" s="30" t="str">
        <f>IF(ISBLANK('Facility Data'!G233),"",'Facility Data'!G233)</f>
        <v/>
      </c>
      <c r="O233" s="32" t="str">
        <f t="shared" si="25"/>
        <v/>
      </c>
      <c r="P233" s="30" t="str">
        <f t="shared" si="26"/>
        <v/>
      </c>
      <c r="Q233" s="33" t="str">
        <f>IF(ISBLANK('Facility Data'!H233),"",'Facility Data'!H233)</f>
        <v/>
      </c>
      <c r="R233" s="30" t="str">
        <f>IF(ISBLANK('Facility Data'!I233),"",'Facility Data'!I233)</f>
        <v>N/A</v>
      </c>
      <c r="S233" s="30" t="str">
        <f>IF(ISBLANK('Facility Data'!J233),"",'Facility Data'!J233)</f>
        <v/>
      </c>
    </row>
    <row r="234" spans="1:19" x14ac:dyDescent="0.2">
      <c r="A234" s="30" t="str">
        <f>IF(NOT(ISBLANK('Facility Data'!$A234)),'Facility Data'!$F$5,"")</f>
        <v/>
      </c>
      <c r="B234" s="30" t="str">
        <f>IF(NOT(ISBLANK('Facility Data'!$A234)),TIDcd,"")</f>
        <v/>
      </c>
      <c r="C234" s="30" t="str">
        <f>IF(NOT(ISBLANK('Facility Data'!$A234)),TpcNm,"")</f>
        <v/>
      </c>
      <c r="D234" s="30" t="str">
        <f>IF(NOT(ISBLANK('Facility Data'!$A234)),'Facility Data'!$F$6,"")</f>
        <v/>
      </c>
      <c r="E234" s="30" t="str">
        <f>IF(ISBLANK('Facility Data'!A234),"",IF('Facility Data'!A234&gt;89,89,'Facility Data'!A234))</f>
        <v/>
      </c>
      <c r="F234" s="31" t="str">
        <f t="shared" ca="1" si="27"/>
        <v/>
      </c>
      <c r="G234" s="30" t="str">
        <f>IF(ISTEXT('Facility Data'!B234),'Facility Data'!B234,"")</f>
        <v/>
      </c>
      <c r="H234" s="30" t="str">
        <f t="shared" si="21"/>
        <v/>
      </c>
      <c r="I234" s="30" t="str">
        <f>IF(ISTEXT('Facility Data'!D234),'Facility Data'!D234,"")</f>
        <v/>
      </c>
      <c r="J234" s="30" t="str">
        <f t="shared" si="22"/>
        <v/>
      </c>
      <c r="K234" s="30" t="str">
        <f t="shared" si="23"/>
        <v/>
      </c>
      <c r="L234" s="30" t="str">
        <f>IF(ISTEXT('Facility Data'!F234),'Facility Data'!F234,"")</f>
        <v/>
      </c>
      <c r="M234" s="32" t="str">
        <f t="shared" si="24"/>
        <v/>
      </c>
      <c r="N234" s="30" t="str">
        <f>IF(ISBLANK('Facility Data'!G234),"",'Facility Data'!G234)</f>
        <v/>
      </c>
      <c r="O234" s="32" t="str">
        <f t="shared" si="25"/>
        <v/>
      </c>
      <c r="P234" s="30" t="str">
        <f t="shared" si="26"/>
        <v/>
      </c>
      <c r="Q234" s="33" t="str">
        <f>IF(ISBLANK('Facility Data'!H234),"",'Facility Data'!H234)</f>
        <v/>
      </c>
      <c r="R234" s="30" t="str">
        <f>IF(ISBLANK('Facility Data'!I234),"",'Facility Data'!I234)</f>
        <v>N/A</v>
      </c>
      <c r="S234" s="30" t="str">
        <f>IF(ISBLANK('Facility Data'!J234),"",'Facility Data'!J234)</f>
        <v/>
      </c>
    </row>
    <row r="235" spans="1:19" x14ac:dyDescent="0.2">
      <c r="A235" s="30" t="str">
        <f>IF(NOT(ISBLANK('Facility Data'!$A235)),'Facility Data'!$F$5,"")</f>
        <v/>
      </c>
      <c r="B235" s="30" t="str">
        <f>IF(NOT(ISBLANK('Facility Data'!$A235)),TIDcd,"")</f>
        <v/>
      </c>
      <c r="C235" s="30" t="str">
        <f>IF(NOT(ISBLANK('Facility Data'!$A235)),TpcNm,"")</f>
        <v/>
      </c>
      <c r="D235" s="30" t="str">
        <f>IF(NOT(ISBLANK('Facility Data'!$A235)),'Facility Data'!$F$6,"")</f>
        <v/>
      </c>
      <c r="E235" s="30" t="str">
        <f>IF(ISBLANK('Facility Data'!A235),"",IF('Facility Data'!A235&gt;89,89,'Facility Data'!A235))</f>
        <v/>
      </c>
      <c r="F235" s="31" t="str">
        <f t="shared" ca="1" si="27"/>
        <v/>
      </c>
      <c r="G235" s="30" t="str">
        <f>IF(ISTEXT('Facility Data'!B235),'Facility Data'!B235,"")</f>
        <v/>
      </c>
      <c r="H235" s="30" t="str">
        <f t="shared" si="21"/>
        <v/>
      </c>
      <c r="I235" s="30" t="str">
        <f>IF(ISTEXT('Facility Data'!D235),'Facility Data'!D235,"")</f>
        <v/>
      </c>
      <c r="J235" s="30" t="str">
        <f t="shared" si="22"/>
        <v/>
      </c>
      <c r="K235" s="30" t="str">
        <f t="shared" si="23"/>
        <v/>
      </c>
      <c r="L235" s="30" t="str">
        <f>IF(ISTEXT('Facility Data'!F235),'Facility Data'!F235,"")</f>
        <v/>
      </c>
      <c r="M235" s="32" t="str">
        <f t="shared" si="24"/>
        <v/>
      </c>
      <c r="N235" s="30" t="str">
        <f>IF(ISBLANK('Facility Data'!G235),"",'Facility Data'!G235)</f>
        <v/>
      </c>
      <c r="O235" s="32" t="str">
        <f t="shared" si="25"/>
        <v/>
      </c>
      <c r="P235" s="30" t="str">
        <f t="shared" si="26"/>
        <v/>
      </c>
      <c r="Q235" s="33" t="str">
        <f>IF(ISBLANK('Facility Data'!H235),"",'Facility Data'!H235)</f>
        <v/>
      </c>
      <c r="R235" s="30" t="str">
        <f>IF(ISBLANK('Facility Data'!I235),"",'Facility Data'!I235)</f>
        <v>N/A</v>
      </c>
      <c r="S235" s="30" t="str">
        <f>IF(ISBLANK('Facility Data'!J235),"",'Facility Data'!J235)</f>
        <v/>
      </c>
    </row>
    <row r="236" spans="1:19" x14ac:dyDescent="0.2">
      <c r="A236" s="30" t="str">
        <f>IF(NOT(ISBLANK('Facility Data'!$A236)),'Facility Data'!$F$5,"")</f>
        <v/>
      </c>
      <c r="B236" s="30" t="str">
        <f>IF(NOT(ISBLANK('Facility Data'!$A236)),TIDcd,"")</f>
        <v/>
      </c>
      <c r="C236" s="30" t="str">
        <f>IF(NOT(ISBLANK('Facility Data'!$A236)),TpcNm,"")</f>
        <v/>
      </c>
      <c r="D236" s="30" t="str">
        <f>IF(NOT(ISBLANK('Facility Data'!$A236)),'Facility Data'!$F$6,"")</f>
        <v/>
      </c>
      <c r="E236" s="30" t="str">
        <f>IF(ISBLANK('Facility Data'!A236),"",IF('Facility Data'!A236&gt;89,89,'Facility Data'!A236))</f>
        <v/>
      </c>
      <c r="F236" s="31" t="str">
        <f t="shared" ca="1" si="27"/>
        <v/>
      </c>
      <c r="G236" s="30" t="str">
        <f>IF(ISTEXT('Facility Data'!B236),'Facility Data'!B236,"")</f>
        <v/>
      </c>
      <c r="H236" s="30" t="str">
        <f t="shared" si="21"/>
        <v/>
      </c>
      <c r="I236" s="30" t="str">
        <f>IF(ISTEXT('Facility Data'!D236),'Facility Data'!D236,"")</f>
        <v/>
      </c>
      <c r="J236" s="30" t="str">
        <f t="shared" si="22"/>
        <v/>
      </c>
      <c r="K236" s="30" t="str">
        <f t="shared" si="23"/>
        <v/>
      </c>
      <c r="L236" s="30" t="str">
        <f>IF(ISTEXT('Facility Data'!F236),'Facility Data'!F236,"")</f>
        <v/>
      </c>
      <c r="M236" s="32" t="str">
        <f t="shared" si="24"/>
        <v/>
      </c>
      <c r="N236" s="30" t="str">
        <f>IF(ISBLANK('Facility Data'!G236),"",'Facility Data'!G236)</f>
        <v/>
      </c>
      <c r="O236" s="32" t="str">
        <f t="shared" si="25"/>
        <v/>
      </c>
      <c r="P236" s="30" t="str">
        <f t="shared" si="26"/>
        <v/>
      </c>
      <c r="Q236" s="33" t="str">
        <f>IF(ISBLANK('Facility Data'!H236),"",'Facility Data'!H236)</f>
        <v/>
      </c>
      <c r="R236" s="30" t="str">
        <f>IF(ISBLANK('Facility Data'!I236),"",'Facility Data'!I236)</f>
        <v>N/A</v>
      </c>
      <c r="S236" s="30" t="str">
        <f>IF(ISBLANK('Facility Data'!J236),"",'Facility Data'!J236)</f>
        <v/>
      </c>
    </row>
    <row r="237" spans="1:19" x14ac:dyDescent="0.2">
      <c r="A237" s="30" t="str">
        <f>IF(NOT(ISBLANK('Facility Data'!$A237)),'Facility Data'!$F$5,"")</f>
        <v/>
      </c>
      <c r="B237" s="30" t="str">
        <f>IF(NOT(ISBLANK('Facility Data'!$A237)),TIDcd,"")</f>
        <v/>
      </c>
      <c r="C237" s="30" t="str">
        <f>IF(NOT(ISBLANK('Facility Data'!$A237)),TpcNm,"")</f>
        <v/>
      </c>
      <c r="D237" s="30" t="str">
        <f>IF(NOT(ISBLANK('Facility Data'!$A237)),'Facility Data'!$F$6,"")</f>
        <v/>
      </c>
      <c r="E237" s="30" t="str">
        <f>IF(ISBLANK('Facility Data'!A237),"",IF('Facility Data'!A237&gt;89,89,'Facility Data'!A237))</f>
        <v/>
      </c>
      <c r="F237" s="31" t="str">
        <f t="shared" ca="1" si="27"/>
        <v/>
      </c>
      <c r="G237" s="30" t="str">
        <f>IF(ISTEXT('Facility Data'!B237),'Facility Data'!B237,"")</f>
        <v/>
      </c>
      <c r="H237" s="30" t="str">
        <f t="shared" si="21"/>
        <v/>
      </c>
      <c r="I237" s="30" t="str">
        <f>IF(ISTEXT('Facility Data'!D237),'Facility Data'!D237,"")</f>
        <v/>
      </c>
      <c r="J237" s="30" t="str">
        <f t="shared" si="22"/>
        <v/>
      </c>
      <c r="K237" s="30" t="str">
        <f t="shared" si="23"/>
        <v/>
      </c>
      <c r="L237" s="30" t="str">
        <f>IF(ISTEXT('Facility Data'!F237),'Facility Data'!F237,"")</f>
        <v/>
      </c>
      <c r="M237" s="32" t="str">
        <f t="shared" si="24"/>
        <v/>
      </c>
      <c r="N237" s="30" t="str">
        <f>IF(ISBLANK('Facility Data'!G237),"",'Facility Data'!G237)</f>
        <v/>
      </c>
      <c r="O237" s="32" t="str">
        <f t="shared" si="25"/>
        <v/>
      </c>
      <c r="P237" s="30" t="str">
        <f t="shared" si="26"/>
        <v/>
      </c>
      <c r="Q237" s="33" t="str">
        <f>IF(ISBLANK('Facility Data'!H237),"",'Facility Data'!H237)</f>
        <v/>
      </c>
      <c r="R237" s="30" t="str">
        <f>IF(ISBLANK('Facility Data'!I237),"",'Facility Data'!I237)</f>
        <v>N/A</v>
      </c>
      <c r="S237" s="30" t="str">
        <f>IF(ISBLANK('Facility Data'!J237),"",'Facility Data'!J237)</f>
        <v/>
      </c>
    </row>
    <row r="238" spans="1:19" x14ac:dyDescent="0.2">
      <c r="A238" s="30" t="str">
        <f>IF(NOT(ISBLANK('Facility Data'!$A238)),'Facility Data'!$F$5,"")</f>
        <v/>
      </c>
      <c r="B238" s="30" t="str">
        <f>IF(NOT(ISBLANK('Facility Data'!$A238)),TIDcd,"")</f>
        <v/>
      </c>
      <c r="C238" s="30" t="str">
        <f>IF(NOT(ISBLANK('Facility Data'!$A238)),TpcNm,"")</f>
        <v/>
      </c>
      <c r="D238" s="30" t="str">
        <f>IF(NOT(ISBLANK('Facility Data'!$A238)),'Facility Data'!$F$6,"")</f>
        <v/>
      </c>
      <c r="E238" s="30" t="str">
        <f>IF(ISBLANK('Facility Data'!A238),"",IF('Facility Data'!A238&gt;89,89,'Facility Data'!A238))</f>
        <v/>
      </c>
      <c r="F238" s="31" t="str">
        <f t="shared" ca="1" si="27"/>
        <v/>
      </c>
      <c r="G238" s="30" t="str">
        <f>IF(ISTEXT('Facility Data'!B238),'Facility Data'!B238,"")</f>
        <v/>
      </c>
      <c r="H238" s="30" t="str">
        <f t="shared" si="21"/>
        <v/>
      </c>
      <c r="I238" s="30" t="str">
        <f>IF(ISTEXT('Facility Data'!D238),'Facility Data'!D238,"")</f>
        <v/>
      </c>
      <c r="J238" s="30" t="str">
        <f t="shared" si="22"/>
        <v/>
      </c>
      <c r="K238" s="30" t="str">
        <f t="shared" si="23"/>
        <v/>
      </c>
      <c r="L238" s="30" t="str">
        <f>IF(ISTEXT('Facility Data'!F238),'Facility Data'!F238,"")</f>
        <v/>
      </c>
      <c r="M238" s="32" t="str">
        <f t="shared" si="24"/>
        <v/>
      </c>
      <c r="N238" s="30" t="str">
        <f>IF(ISBLANK('Facility Data'!G238),"",'Facility Data'!G238)</f>
        <v/>
      </c>
      <c r="O238" s="32" t="str">
        <f t="shared" si="25"/>
        <v/>
      </c>
      <c r="P238" s="30" t="str">
        <f t="shared" si="26"/>
        <v/>
      </c>
      <c r="Q238" s="33" t="str">
        <f>IF(ISBLANK('Facility Data'!H238),"",'Facility Data'!H238)</f>
        <v/>
      </c>
      <c r="R238" s="30" t="str">
        <f>IF(ISBLANK('Facility Data'!I238),"",'Facility Data'!I238)</f>
        <v>N/A</v>
      </c>
      <c r="S238" s="30" t="str">
        <f>IF(ISBLANK('Facility Data'!J238),"",'Facility Data'!J238)</f>
        <v/>
      </c>
    </row>
    <row r="239" spans="1:19" x14ac:dyDescent="0.2">
      <c r="A239" s="30" t="str">
        <f>IF(NOT(ISBLANK('Facility Data'!$A239)),'Facility Data'!$F$5,"")</f>
        <v/>
      </c>
      <c r="B239" s="30" t="str">
        <f>IF(NOT(ISBLANK('Facility Data'!$A239)),TIDcd,"")</f>
        <v/>
      </c>
      <c r="C239" s="30" t="str">
        <f>IF(NOT(ISBLANK('Facility Data'!$A239)),TpcNm,"")</f>
        <v/>
      </c>
      <c r="D239" s="30" t="str">
        <f>IF(NOT(ISBLANK('Facility Data'!$A239)),'Facility Data'!$F$6,"")</f>
        <v/>
      </c>
      <c r="E239" s="30" t="str">
        <f>IF(ISBLANK('Facility Data'!A239),"",IF('Facility Data'!A239&gt;89,89,'Facility Data'!A239))</f>
        <v/>
      </c>
      <c r="F239" s="31" t="str">
        <f t="shared" ca="1" si="27"/>
        <v/>
      </c>
      <c r="G239" s="30" t="str">
        <f>IF(ISTEXT('Facility Data'!B239),'Facility Data'!B239,"")</f>
        <v/>
      </c>
      <c r="H239" s="30" t="str">
        <f t="shared" si="21"/>
        <v/>
      </c>
      <c r="I239" s="30" t="str">
        <f>IF(ISTEXT('Facility Data'!D239),'Facility Data'!D239,"")</f>
        <v/>
      </c>
      <c r="J239" s="30" t="str">
        <f t="shared" si="22"/>
        <v/>
      </c>
      <c r="K239" s="30" t="str">
        <f t="shared" si="23"/>
        <v/>
      </c>
      <c r="L239" s="30" t="str">
        <f>IF(ISTEXT('Facility Data'!F239),'Facility Data'!F239,"")</f>
        <v/>
      </c>
      <c r="M239" s="32" t="str">
        <f t="shared" si="24"/>
        <v/>
      </c>
      <c r="N239" s="30" t="str">
        <f>IF(ISBLANK('Facility Data'!G239),"",'Facility Data'!G239)</f>
        <v/>
      </c>
      <c r="O239" s="32" t="str">
        <f t="shared" si="25"/>
        <v/>
      </c>
      <c r="P239" s="30" t="str">
        <f t="shared" si="26"/>
        <v/>
      </c>
      <c r="Q239" s="33" t="str">
        <f>IF(ISBLANK('Facility Data'!H239),"",'Facility Data'!H239)</f>
        <v/>
      </c>
      <c r="R239" s="30" t="str">
        <f>IF(ISBLANK('Facility Data'!I239),"",'Facility Data'!I239)</f>
        <v>N/A</v>
      </c>
      <c r="S239" s="30" t="str">
        <f>IF(ISBLANK('Facility Data'!J239),"",'Facility Data'!J239)</f>
        <v/>
      </c>
    </row>
    <row r="240" spans="1:19" x14ac:dyDescent="0.2">
      <c r="A240" s="30" t="str">
        <f>IF(NOT(ISBLANK('Facility Data'!$A240)),'Facility Data'!$F$5,"")</f>
        <v/>
      </c>
      <c r="B240" s="30" t="str">
        <f>IF(NOT(ISBLANK('Facility Data'!$A240)),TIDcd,"")</f>
        <v/>
      </c>
      <c r="C240" s="30" t="str">
        <f>IF(NOT(ISBLANK('Facility Data'!$A240)),TpcNm,"")</f>
        <v/>
      </c>
      <c r="D240" s="30" t="str">
        <f>IF(NOT(ISBLANK('Facility Data'!$A240)),'Facility Data'!$F$6,"")</f>
        <v/>
      </c>
      <c r="E240" s="30" t="str">
        <f>IF(ISBLANK('Facility Data'!A240),"",IF('Facility Data'!A240&gt;89,89,'Facility Data'!A240))</f>
        <v/>
      </c>
      <c r="F240" s="31" t="str">
        <f t="shared" ca="1" si="27"/>
        <v/>
      </c>
      <c r="G240" s="30" t="str">
        <f>IF(ISTEXT('Facility Data'!B240),'Facility Data'!B240,"")</f>
        <v/>
      </c>
      <c r="H240" s="30" t="str">
        <f t="shared" si="21"/>
        <v/>
      </c>
      <c r="I240" s="30" t="str">
        <f>IF(ISTEXT('Facility Data'!D240),'Facility Data'!D240,"")</f>
        <v/>
      </c>
      <c r="J240" s="30" t="str">
        <f t="shared" si="22"/>
        <v/>
      </c>
      <c r="K240" s="30" t="str">
        <f t="shared" si="23"/>
        <v/>
      </c>
      <c r="L240" s="30" t="str">
        <f>IF(ISTEXT('Facility Data'!F240),'Facility Data'!F240,"")</f>
        <v/>
      </c>
      <c r="M240" s="32" t="str">
        <f t="shared" si="24"/>
        <v/>
      </c>
      <c r="N240" s="30" t="str">
        <f>IF(ISBLANK('Facility Data'!G240),"",'Facility Data'!G240)</f>
        <v/>
      </c>
      <c r="O240" s="32" t="str">
        <f t="shared" si="25"/>
        <v/>
      </c>
      <c r="P240" s="30" t="str">
        <f t="shared" si="26"/>
        <v/>
      </c>
      <c r="Q240" s="33" t="str">
        <f>IF(ISBLANK('Facility Data'!H240),"",'Facility Data'!H240)</f>
        <v/>
      </c>
      <c r="R240" s="30" t="str">
        <f>IF(ISBLANK('Facility Data'!I240),"",'Facility Data'!I240)</f>
        <v>N/A</v>
      </c>
      <c r="S240" s="30" t="str">
        <f>IF(ISBLANK('Facility Data'!J240),"",'Facility Data'!J240)</f>
        <v/>
      </c>
    </row>
    <row r="241" spans="1:19" x14ac:dyDescent="0.2">
      <c r="A241" s="30" t="str">
        <f>IF(NOT(ISBLANK('Facility Data'!$A241)),'Facility Data'!$F$5,"")</f>
        <v/>
      </c>
      <c r="B241" s="30" t="str">
        <f>IF(NOT(ISBLANK('Facility Data'!$A241)),TIDcd,"")</f>
        <v/>
      </c>
      <c r="C241" s="30" t="str">
        <f>IF(NOT(ISBLANK('Facility Data'!$A241)),TpcNm,"")</f>
        <v/>
      </c>
      <c r="D241" s="30" t="str">
        <f>IF(NOT(ISBLANK('Facility Data'!$A241)),'Facility Data'!$F$6,"")</f>
        <v/>
      </c>
      <c r="E241" s="30" t="str">
        <f>IF(ISBLANK('Facility Data'!A241),"",IF('Facility Data'!A241&gt;89,89,'Facility Data'!A241))</f>
        <v/>
      </c>
      <c r="F241" s="31" t="str">
        <f t="shared" ca="1" si="27"/>
        <v/>
      </c>
      <c r="G241" s="30" t="str">
        <f>IF(ISTEXT('Facility Data'!B241),'Facility Data'!B241,"")</f>
        <v/>
      </c>
      <c r="H241" s="30" t="str">
        <f t="shared" si="21"/>
        <v/>
      </c>
      <c r="I241" s="30" t="str">
        <f>IF(ISTEXT('Facility Data'!D241),'Facility Data'!D241,"")</f>
        <v/>
      </c>
      <c r="J241" s="30" t="str">
        <f t="shared" si="22"/>
        <v/>
      </c>
      <c r="K241" s="30" t="str">
        <f t="shared" si="23"/>
        <v/>
      </c>
      <c r="L241" s="30" t="str">
        <f>IF(ISTEXT('Facility Data'!F241),'Facility Data'!F241,"")</f>
        <v/>
      </c>
      <c r="M241" s="32" t="str">
        <f t="shared" si="24"/>
        <v/>
      </c>
      <c r="N241" s="30" t="str">
        <f>IF(ISBLANK('Facility Data'!G241),"",'Facility Data'!G241)</f>
        <v/>
      </c>
      <c r="O241" s="32" t="str">
        <f t="shared" si="25"/>
        <v/>
      </c>
      <c r="P241" s="30" t="str">
        <f t="shared" si="26"/>
        <v/>
      </c>
      <c r="Q241" s="33" t="str">
        <f>IF(ISBLANK('Facility Data'!H241),"",'Facility Data'!H241)</f>
        <v/>
      </c>
      <c r="R241" s="30" t="str">
        <f>IF(ISBLANK('Facility Data'!I241),"",'Facility Data'!I241)</f>
        <v>N/A</v>
      </c>
      <c r="S241" s="30" t="str">
        <f>IF(ISBLANK('Facility Data'!J241),"",'Facility Data'!J241)</f>
        <v/>
      </c>
    </row>
    <row r="242" spans="1:19" x14ac:dyDescent="0.2">
      <c r="A242" s="30" t="str">
        <f>IF(NOT(ISBLANK('Facility Data'!$A242)),'Facility Data'!$F$5,"")</f>
        <v/>
      </c>
      <c r="B242" s="30" t="str">
        <f>IF(NOT(ISBLANK('Facility Data'!$A242)),TIDcd,"")</f>
        <v/>
      </c>
      <c r="C242" s="30" t="str">
        <f>IF(NOT(ISBLANK('Facility Data'!$A242)),TpcNm,"")</f>
        <v/>
      </c>
      <c r="D242" s="30" t="str">
        <f>IF(NOT(ISBLANK('Facility Data'!$A242)),'Facility Data'!$F$6,"")</f>
        <v/>
      </c>
      <c r="E242" s="30" t="str">
        <f>IF(ISBLANK('Facility Data'!A242),"",IF('Facility Data'!A242&gt;89,89,'Facility Data'!A242))</f>
        <v/>
      </c>
      <c r="F242" s="31" t="str">
        <f t="shared" ca="1" si="27"/>
        <v/>
      </c>
      <c r="G242" s="30" t="str">
        <f>IF(ISTEXT('Facility Data'!B242),'Facility Data'!B242,"")</f>
        <v/>
      </c>
      <c r="H242" s="30" t="str">
        <f t="shared" si="21"/>
        <v/>
      </c>
      <c r="I242" s="30" t="str">
        <f>IF(ISTEXT('Facility Data'!D242),'Facility Data'!D242,"")</f>
        <v/>
      </c>
      <c r="J242" s="30" t="str">
        <f t="shared" si="22"/>
        <v/>
      </c>
      <c r="K242" s="30" t="str">
        <f t="shared" si="23"/>
        <v/>
      </c>
      <c r="L242" s="30" t="str">
        <f>IF(ISTEXT('Facility Data'!F242),'Facility Data'!F242,"")</f>
        <v/>
      </c>
      <c r="M242" s="32" t="str">
        <f t="shared" si="24"/>
        <v/>
      </c>
      <c r="N242" s="30" t="str">
        <f>IF(ISBLANK('Facility Data'!G242),"",'Facility Data'!G242)</f>
        <v/>
      </c>
      <c r="O242" s="32" t="str">
        <f t="shared" si="25"/>
        <v/>
      </c>
      <c r="P242" s="30" t="str">
        <f t="shared" si="26"/>
        <v/>
      </c>
      <c r="Q242" s="33" t="str">
        <f>IF(ISBLANK('Facility Data'!H242),"",'Facility Data'!H242)</f>
        <v/>
      </c>
      <c r="R242" s="30" t="str">
        <f>IF(ISBLANK('Facility Data'!I242),"",'Facility Data'!I242)</f>
        <v>N/A</v>
      </c>
      <c r="S242" s="30" t="str">
        <f>IF(ISBLANK('Facility Data'!J242),"",'Facility Data'!J242)</f>
        <v/>
      </c>
    </row>
    <row r="243" spans="1:19" x14ac:dyDescent="0.2">
      <c r="A243" s="30" t="str">
        <f>IF(NOT(ISBLANK('Facility Data'!$A243)),'Facility Data'!$F$5,"")</f>
        <v/>
      </c>
      <c r="B243" s="30" t="str">
        <f>IF(NOT(ISBLANK('Facility Data'!$A243)),TIDcd,"")</f>
        <v/>
      </c>
      <c r="C243" s="30" t="str">
        <f>IF(NOT(ISBLANK('Facility Data'!$A243)),TpcNm,"")</f>
        <v/>
      </c>
      <c r="D243" s="30" t="str">
        <f>IF(NOT(ISBLANK('Facility Data'!$A243)),'Facility Data'!$F$6,"")</f>
        <v/>
      </c>
      <c r="E243" s="30" t="str">
        <f>IF(ISBLANK('Facility Data'!A243),"",IF('Facility Data'!A243&gt;89,89,'Facility Data'!A243))</f>
        <v/>
      </c>
      <c r="F243" s="31" t="str">
        <f t="shared" ca="1" si="27"/>
        <v/>
      </c>
      <c r="G243" s="30" t="str">
        <f>IF(ISTEXT('Facility Data'!B243),'Facility Data'!B243,"")</f>
        <v/>
      </c>
      <c r="H243" s="30" t="str">
        <f t="shared" si="21"/>
        <v/>
      </c>
      <c r="I243" s="30" t="str">
        <f>IF(ISTEXT('Facility Data'!D243),'Facility Data'!D243,"")</f>
        <v/>
      </c>
      <c r="J243" s="30" t="str">
        <f t="shared" si="22"/>
        <v/>
      </c>
      <c r="K243" s="30" t="str">
        <f t="shared" si="23"/>
        <v/>
      </c>
      <c r="L243" s="30" t="str">
        <f>IF(ISTEXT('Facility Data'!F243),'Facility Data'!F243,"")</f>
        <v/>
      </c>
      <c r="M243" s="32" t="str">
        <f t="shared" si="24"/>
        <v/>
      </c>
      <c r="N243" s="30" t="str">
        <f>IF(ISBLANK('Facility Data'!G243),"",'Facility Data'!G243)</f>
        <v/>
      </c>
      <c r="O243" s="32" t="str">
        <f t="shared" si="25"/>
        <v/>
      </c>
      <c r="P243" s="30" t="str">
        <f t="shared" si="26"/>
        <v/>
      </c>
      <c r="Q243" s="33" t="str">
        <f>IF(ISBLANK('Facility Data'!H243),"",'Facility Data'!H243)</f>
        <v/>
      </c>
      <c r="R243" s="30" t="str">
        <f>IF(ISBLANK('Facility Data'!I243),"",'Facility Data'!I243)</f>
        <v>N/A</v>
      </c>
      <c r="S243" s="30" t="str">
        <f>IF(ISBLANK('Facility Data'!J243),"",'Facility Data'!J243)</f>
        <v/>
      </c>
    </row>
    <row r="244" spans="1:19" x14ac:dyDescent="0.2">
      <c r="A244" s="30" t="str">
        <f>IF(NOT(ISBLANK('Facility Data'!$A244)),'Facility Data'!$F$5,"")</f>
        <v/>
      </c>
      <c r="B244" s="30" t="str">
        <f>IF(NOT(ISBLANK('Facility Data'!$A244)),TIDcd,"")</f>
        <v/>
      </c>
      <c r="C244" s="30" t="str">
        <f>IF(NOT(ISBLANK('Facility Data'!$A244)),TpcNm,"")</f>
        <v/>
      </c>
      <c r="D244" s="30" t="str">
        <f>IF(NOT(ISBLANK('Facility Data'!$A244)),'Facility Data'!$F$6,"")</f>
        <v/>
      </c>
      <c r="E244" s="30" t="str">
        <f>IF(ISBLANK('Facility Data'!A244),"",IF('Facility Data'!A244&gt;89,89,'Facility Data'!A244))</f>
        <v/>
      </c>
      <c r="F244" s="31" t="str">
        <f t="shared" ca="1" si="27"/>
        <v/>
      </c>
      <c r="G244" s="30" t="str">
        <f>IF(ISTEXT('Facility Data'!B244),'Facility Data'!B244,"")</f>
        <v/>
      </c>
      <c r="H244" s="30" t="str">
        <f t="shared" si="21"/>
        <v/>
      </c>
      <c r="I244" s="30" t="str">
        <f>IF(ISTEXT('Facility Data'!D244),'Facility Data'!D244,"")</f>
        <v/>
      </c>
      <c r="J244" s="30" t="str">
        <f t="shared" si="22"/>
        <v/>
      </c>
      <c r="K244" s="30" t="str">
        <f t="shared" si="23"/>
        <v/>
      </c>
      <c r="L244" s="30" t="str">
        <f>IF(ISTEXT('Facility Data'!F244),'Facility Data'!F244,"")</f>
        <v/>
      </c>
      <c r="M244" s="32" t="str">
        <f t="shared" si="24"/>
        <v/>
      </c>
      <c r="N244" s="30" t="str">
        <f>IF(ISBLANK('Facility Data'!G244),"",'Facility Data'!G244)</f>
        <v/>
      </c>
      <c r="O244" s="32" t="str">
        <f t="shared" si="25"/>
        <v/>
      </c>
      <c r="P244" s="30" t="str">
        <f t="shared" si="26"/>
        <v/>
      </c>
      <c r="Q244" s="33" t="str">
        <f>IF(ISBLANK('Facility Data'!H244),"",'Facility Data'!H244)</f>
        <v/>
      </c>
      <c r="R244" s="30" t="str">
        <f>IF(ISBLANK('Facility Data'!I244),"",'Facility Data'!I244)</f>
        <v>N/A</v>
      </c>
      <c r="S244" s="30" t="str">
        <f>IF(ISBLANK('Facility Data'!J244),"",'Facility Data'!J244)</f>
        <v/>
      </c>
    </row>
    <row r="245" spans="1:19" x14ac:dyDescent="0.2">
      <c r="A245" s="30" t="str">
        <f>IF(NOT(ISBLANK('Facility Data'!$A245)),'Facility Data'!$F$5,"")</f>
        <v/>
      </c>
      <c r="B245" s="30" t="str">
        <f>IF(NOT(ISBLANK('Facility Data'!$A245)),TIDcd,"")</f>
        <v/>
      </c>
      <c r="C245" s="30" t="str">
        <f>IF(NOT(ISBLANK('Facility Data'!$A245)),TpcNm,"")</f>
        <v/>
      </c>
      <c r="D245" s="30" t="str">
        <f>IF(NOT(ISBLANK('Facility Data'!$A245)),'Facility Data'!$F$6,"")</f>
        <v/>
      </c>
      <c r="E245" s="30" t="str">
        <f>IF(ISBLANK('Facility Data'!A245),"",IF('Facility Data'!A245&gt;89,89,'Facility Data'!A245))</f>
        <v/>
      </c>
      <c r="F245" s="31" t="str">
        <f t="shared" ca="1" si="27"/>
        <v/>
      </c>
      <c r="G245" s="30" t="str">
        <f>IF(ISTEXT('Facility Data'!B245),'Facility Data'!B245,"")</f>
        <v/>
      </c>
      <c r="H245" s="30" t="str">
        <f t="shared" si="21"/>
        <v/>
      </c>
      <c r="I245" s="30" t="str">
        <f>IF(ISTEXT('Facility Data'!D245),'Facility Data'!D245,"")</f>
        <v/>
      </c>
      <c r="J245" s="30" t="str">
        <f t="shared" si="22"/>
        <v/>
      </c>
      <c r="K245" s="30" t="str">
        <f t="shared" si="23"/>
        <v/>
      </c>
      <c r="L245" s="30" t="str">
        <f>IF(ISTEXT('Facility Data'!F245),'Facility Data'!F245,"")</f>
        <v/>
      </c>
      <c r="M245" s="32" t="str">
        <f t="shared" si="24"/>
        <v/>
      </c>
      <c r="N245" s="30" t="str">
        <f>IF(ISBLANK('Facility Data'!G245),"",'Facility Data'!G245)</f>
        <v/>
      </c>
      <c r="O245" s="32" t="str">
        <f t="shared" si="25"/>
        <v/>
      </c>
      <c r="P245" s="30" t="str">
        <f t="shared" si="26"/>
        <v/>
      </c>
      <c r="Q245" s="33" t="str">
        <f>IF(ISBLANK('Facility Data'!H245),"",'Facility Data'!H245)</f>
        <v/>
      </c>
      <c r="R245" s="30" t="str">
        <f>IF(ISBLANK('Facility Data'!I245),"",'Facility Data'!I245)</f>
        <v>N/A</v>
      </c>
      <c r="S245" s="30" t="str">
        <f>IF(ISBLANK('Facility Data'!J245),"",'Facility Data'!J245)</f>
        <v/>
      </c>
    </row>
    <row r="246" spans="1:19" x14ac:dyDescent="0.2">
      <c r="A246" s="30" t="str">
        <f>IF(NOT(ISBLANK('Facility Data'!$A246)),'Facility Data'!$F$5,"")</f>
        <v/>
      </c>
      <c r="B246" s="30" t="str">
        <f>IF(NOT(ISBLANK('Facility Data'!$A246)),TIDcd,"")</f>
        <v/>
      </c>
      <c r="C246" s="30" t="str">
        <f>IF(NOT(ISBLANK('Facility Data'!$A246)),TpcNm,"")</f>
        <v/>
      </c>
      <c r="D246" s="30" t="str">
        <f>IF(NOT(ISBLANK('Facility Data'!$A246)),'Facility Data'!$F$6,"")</f>
        <v/>
      </c>
      <c r="E246" s="30" t="str">
        <f>IF(ISBLANK('Facility Data'!A246),"",IF('Facility Data'!A246&gt;89,89,'Facility Data'!A246))</f>
        <v/>
      </c>
      <c r="F246" s="31" t="str">
        <f t="shared" ca="1" si="27"/>
        <v/>
      </c>
      <c r="G246" s="30" t="str">
        <f>IF(ISTEXT('Facility Data'!B246),'Facility Data'!B246,"")</f>
        <v/>
      </c>
      <c r="H246" s="30" t="str">
        <f t="shared" si="21"/>
        <v/>
      </c>
      <c r="I246" s="30" t="str">
        <f>IF(ISTEXT('Facility Data'!D246),'Facility Data'!D246,"")</f>
        <v/>
      </c>
      <c r="J246" s="30" t="str">
        <f t="shared" si="22"/>
        <v/>
      </c>
      <c r="K246" s="30" t="str">
        <f t="shared" si="23"/>
        <v/>
      </c>
      <c r="L246" s="30" t="str">
        <f>IF(ISTEXT('Facility Data'!F246),'Facility Data'!F246,"")</f>
        <v/>
      </c>
      <c r="M246" s="32" t="str">
        <f t="shared" si="24"/>
        <v/>
      </c>
      <c r="N246" s="30" t="str">
        <f>IF(ISBLANK('Facility Data'!G246),"",'Facility Data'!G246)</f>
        <v/>
      </c>
      <c r="O246" s="32" t="str">
        <f t="shared" si="25"/>
        <v/>
      </c>
      <c r="P246" s="30" t="str">
        <f t="shared" si="26"/>
        <v/>
      </c>
      <c r="Q246" s="33" t="str">
        <f>IF(ISBLANK('Facility Data'!H246),"",'Facility Data'!H246)</f>
        <v/>
      </c>
      <c r="R246" s="30" t="str">
        <f>IF(ISBLANK('Facility Data'!I246),"",'Facility Data'!I246)</f>
        <v>N/A</v>
      </c>
      <c r="S246" s="30" t="str">
        <f>IF(ISBLANK('Facility Data'!J246),"",'Facility Data'!J246)</f>
        <v/>
      </c>
    </row>
    <row r="247" spans="1:19" x14ac:dyDescent="0.2">
      <c r="A247" s="30" t="str">
        <f>IF(NOT(ISBLANK('Facility Data'!$A247)),'Facility Data'!$F$5,"")</f>
        <v/>
      </c>
      <c r="B247" s="30" t="str">
        <f>IF(NOT(ISBLANK('Facility Data'!$A247)),TIDcd,"")</f>
        <v/>
      </c>
      <c r="C247" s="30" t="str">
        <f>IF(NOT(ISBLANK('Facility Data'!$A247)),TpcNm,"")</f>
        <v/>
      </c>
      <c r="D247" s="30" t="str">
        <f>IF(NOT(ISBLANK('Facility Data'!$A247)),'Facility Data'!$F$6,"")</f>
        <v/>
      </c>
      <c r="E247" s="30" t="str">
        <f>IF(ISBLANK('Facility Data'!A247),"",IF('Facility Data'!A247&gt;89,89,'Facility Data'!A247))</f>
        <v/>
      </c>
      <c r="F247" s="31" t="str">
        <f t="shared" ca="1" si="27"/>
        <v/>
      </c>
      <c r="G247" s="30" t="str">
        <f>IF(ISTEXT('Facility Data'!B247),'Facility Data'!B247,"")</f>
        <v/>
      </c>
      <c r="H247" s="30" t="str">
        <f t="shared" si="21"/>
        <v/>
      </c>
      <c r="I247" s="30" t="str">
        <f>IF(ISTEXT('Facility Data'!D247),'Facility Data'!D247,"")</f>
        <v/>
      </c>
      <c r="J247" s="30" t="str">
        <f t="shared" si="22"/>
        <v/>
      </c>
      <c r="K247" s="30" t="str">
        <f t="shared" si="23"/>
        <v/>
      </c>
      <c r="L247" s="30" t="str">
        <f>IF(ISTEXT('Facility Data'!F247),'Facility Data'!F247,"")</f>
        <v/>
      </c>
      <c r="M247" s="32" t="str">
        <f t="shared" si="24"/>
        <v/>
      </c>
      <c r="N247" s="30" t="str">
        <f>IF(ISBLANK('Facility Data'!G247),"",'Facility Data'!G247)</f>
        <v/>
      </c>
      <c r="O247" s="32" t="str">
        <f t="shared" si="25"/>
        <v/>
      </c>
      <c r="P247" s="30" t="str">
        <f t="shared" si="26"/>
        <v/>
      </c>
      <c r="Q247" s="33" t="str">
        <f>IF(ISBLANK('Facility Data'!H247),"",'Facility Data'!H247)</f>
        <v/>
      </c>
      <c r="R247" s="30" t="str">
        <f>IF(ISBLANK('Facility Data'!I247),"",'Facility Data'!I247)</f>
        <v>N/A</v>
      </c>
      <c r="S247" s="30" t="str">
        <f>IF(ISBLANK('Facility Data'!J247),"",'Facility Data'!J247)</f>
        <v/>
      </c>
    </row>
    <row r="248" spans="1:19" x14ac:dyDescent="0.2">
      <c r="A248" s="30" t="str">
        <f>IF(NOT(ISBLANK('Facility Data'!$A248)),'Facility Data'!$F$5,"")</f>
        <v/>
      </c>
      <c r="B248" s="30" t="str">
        <f>IF(NOT(ISBLANK('Facility Data'!$A248)),TIDcd,"")</f>
        <v/>
      </c>
      <c r="C248" s="30" t="str">
        <f>IF(NOT(ISBLANK('Facility Data'!$A248)),TpcNm,"")</f>
        <v/>
      </c>
      <c r="D248" s="30" t="str">
        <f>IF(NOT(ISBLANK('Facility Data'!$A248)),'Facility Data'!$F$6,"")</f>
        <v/>
      </c>
      <c r="E248" s="30" t="str">
        <f>IF(ISBLANK('Facility Data'!A248),"",IF('Facility Data'!A248&gt;89,89,'Facility Data'!A248))</f>
        <v/>
      </c>
      <c r="F248" s="31" t="str">
        <f t="shared" ca="1" si="27"/>
        <v/>
      </c>
      <c r="G248" s="30" t="str">
        <f>IF(ISTEXT('Facility Data'!B248),'Facility Data'!B248,"")</f>
        <v/>
      </c>
      <c r="H248" s="30" t="str">
        <f t="shared" si="21"/>
        <v/>
      </c>
      <c r="I248" s="30" t="str">
        <f>IF(ISTEXT('Facility Data'!D248),'Facility Data'!D248,"")</f>
        <v/>
      </c>
      <c r="J248" s="30" t="str">
        <f t="shared" si="22"/>
        <v/>
      </c>
      <c r="K248" s="30" t="str">
        <f t="shared" si="23"/>
        <v/>
      </c>
      <c r="L248" s="30" t="str">
        <f>IF(ISTEXT('Facility Data'!F248),'Facility Data'!F248,"")</f>
        <v/>
      </c>
      <c r="M248" s="32" t="str">
        <f t="shared" si="24"/>
        <v/>
      </c>
      <c r="N248" s="30" t="str">
        <f>IF(ISBLANK('Facility Data'!G248),"",'Facility Data'!G248)</f>
        <v/>
      </c>
      <c r="O248" s="32" t="str">
        <f t="shared" si="25"/>
        <v/>
      </c>
      <c r="P248" s="30" t="str">
        <f t="shared" si="26"/>
        <v/>
      </c>
      <c r="Q248" s="33" t="str">
        <f>IF(ISBLANK('Facility Data'!H248),"",'Facility Data'!H248)</f>
        <v/>
      </c>
      <c r="R248" s="30" t="str">
        <f>IF(ISBLANK('Facility Data'!I248),"",'Facility Data'!I248)</f>
        <v>N/A</v>
      </c>
      <c r="S248" s="30" t="str">
        <f>IF(ISBLANK('Facility Data'!J248),"",'Facility Data'!J248)</f>
        <v/>
      </c>
    </row>
    <row r="249" spans="1:19" x14ac:dyDescent="0.2">
      <c r="A249" s="30" t="str">
        <f>IF(NOT(ISBLANK('Facility Data'!$A249)),'Facility Data'!$F$5,"")</f>
        <v/>
      </c>
      <c r="B249" s="30" t="str">
        <f>IF(NOT(ISBLANK('Facility Data'!$A249)),TIDcd,"")</f>
        <v/>
      </c>
      <c r="C249" s="30" t="str">
        <f>IF(NOT(ISBLANK('Facility Data'!$A249)),TpcNm,"")</f>
        <v/>
      </c>
      <c r="D249" s="30" t="str">
        <f>IF(NOT(ISBLANK('Facility Data'!$A249)),'Facility Data'!$F$6,"")</f>
        <v/>
      </c>
      <c r="E249" s="30" t="str">
        <f>IF(ISBLANK('Facility Data'!A249),"",IF('Facility Data'!A249&gt;89,89,'Facility Data'!A249))</f>
        <v/>
      </c>
      <c r="F249" s="31" t="str">
        <f t="shared" ca="1" si="27"/>
        <v/>
      </c>
      <c r="G249" s="30" t="str">
        <f>IF(ISTEXT('Facility Data'!B249),'Facility Data'!B249,"")</f>
        <v/>
      </c>
      <c r="H249" s="30" t="str">
        <f t="shared" si="21"/>
        <v/>
      </c>
      <c r="I249" s="30" t="str">
        <f>IF(ISTEXT('Facility Data'!D249),'Facility Data'!D249,"")</f>
        <v/>
      </c>
      <c r="J249" s="30" t="str">
        <f t="shared" si="22"/>
        <v/>
      </c>
      <c r="K249" s="30" t="str">
        <f t="shared" si="23"/>
        <v/>
      </c>
      <c r="L249" s="30" t="str">
        <f>IF(ISTEXT('Facility Data'!F249),'Facility Data'!F249,"")</f>
        <v/>
      </c>
      <c r="M249" s="32" t="str">
        <f t="shared" si="24"/>
        <v/>
      </c>
      <c r="N249" s="30" t="str">
        <f>IF(ISBLANK('Facility Data'!G249),"",'Facility Data'!G249)</f>
        <v/>
      </c>
      <c r="O249" s="32" t="str">
        <f t="shared" si="25"/>
        <v/>
      </c>
      <c r="P249" s="30" t="str">
        <f t="shared" si="26"/>
        <v/>
      </c>
      <c r="Q249" s="33" t="str">
        <f>IF(ISBLANK('Facility Data'!H249),"",'Facility Data'!H249)</f>
        <v/>
      </c>
      <c r="R249" s="30" t="str">
        <f>IF(ISBLANK('Facility Data'!I249),"",'Facility Data'!I249)</f>
        <v>N/A</v>
      </c>
      <c r="S249" s="30" t="str">
        <f>IF(ISBLANK('Facility Data'!J249),"",'Facility Data'!J249)</f>
        <v/>
      </c>
    </row>
    <row r="250" spans="1:19" x14ac:dyDescent="0.2">
      <c r="A250" s="30" t="str">
        <f>IF(NOT(ISBLANK('Facility Data'!$A250)),'Facility Data'!$F$5,"")</f>
        <v/>
      </c>
      <c r="B250" s="30" t="str">
        <f>IF(NOT(ISBLANK('Facility Data'!$A250)),TIDcd,"")</f>
        <v/>
      </c>
      <c r="C250" s="30" t="str">
        <f>IF(NOT(ISBLANK('Facility Data'!$A250)),TpcNm,"")</f>
        <v/>
      </c>
      <c r="D250" s="30" t="str">
        <f>IF(NOT(ISBLANK('Facility Data'!$A250)),'Facility Data'!$F$6,"")</f>
        <v/>
      </c>
      <c r="E250" s="30" t="str">
        <f>IF(ISBLANK('Facility Data'!A250),"",IF('Facility Data'!A250&gt;89,89,'Facility Data'!A250))</f>
        <v/>
      </c>
      <c r="F250" s="31" t="str">
        <f t="shared" ca="1" si="27"/>
        <v/>
      </c>
      <c r="G250" s="30" t="str">
        <f>IF(ISTEXT('Facility Data'!B250),'Facility Data'!B250,"")</f>
        <v/>
      </c>
      <c r="H250" s="30" t="str">
        <f t="shared" si="21"/>
        <v/>
      </c>
      <c r="I250" s="30" t="str">
        <f>IF(ISTEXT('Facility Data'!D250),'Facility Data'!D250,"")</f>
        <v/>
      </c>
      <c r="J250" s="30" t="str">
        <f t="shared" si="22"/>
        <v/>
      </c>
      <c r="K250" s="30" t="str">
        <f t="shared" si="23"/>
        <v/>
      </c>
      <c r="L250" s="30" t="str">
        <f>IF(ISTEXT('Facility Data'!F250),'Facility Data'!F250,"")</f>
        <v/>
      </c>
      <c r="M250" s="32" t="str">
        <f t="shared" si="24"/>
        <v/>
      </c>
      <c r="N250" s="30" t="str">
        <f>IF(ISBLANK('Facility Data'!G250),"",'Facility Data'!G250)</f>
        <v/>
      </c>
      <c r="O250" s="32" t="str">
        <f t="shared" si="25"/>
        <v/>
      </c>
      <c r="P250" s="30" t="str">
        <f t="shared" si="26"/>
        <v/>
      </c>
      <c r="Q250" s="33" t="str">
        <f>IF(ISBLANK('Facility Data'!H250),"",'Facility Data'!H250)</f>
        <v/>
      </c>
      <c r="R250" s="30" t="str">
        <f>IF(ISBLANK('Facility Data'!I250),"",'Facility Data'!I250)</f>
        <v>N/A</v>
      </c>
      <c r="S250" s="30" t="str">
        <f>IF(ISBLANK('Facility Data'!J250),"",'Facility Data'!J250)</f>
        <v/>
      </c>
    </row>
    <row r="251" spans="1:19" x14ac:dyDescent="0.2">
      <c r="A251" s="30" t="str">
        <f>IF(NOT(ISBLANK('Facility Data'!$A251)),'Facility Data'!$F$5,"")</f>
        <v/>
      </c>
      <c r="B251" s="30" t="str">
        <f>IF(NOT(ISBLANK('Facility Data'!$A251)),TIDcd,"")</f>
        <v/>
      </c>
      <c r="C251" s="30" t="str">
        <f>IF(NOT(ISBLANK('Facility Data'!$A251)),TpcNm,"")</f>
        <v/>
      </c>
      <c r="D251" s="30" t="str">
        <f>IF(NOT(ISBLANK('Facility Data'!$A251)),'Facility Data'!$F$6,"")</f>
        <v/>
      </c>
      <c r="E251" s="30" t="str">
        <f>IF(ISBLANK('Facility Data'!A251),"",IF('Facility Data'!A251&gt;89,89,'Facility Data'!A251))</f>
        <v/>
      </c>
      <c r="F251" s="31" t="str">
        <f t="shared" ca="1" si="27"/>
        <v/>
      </c>
      <c r="G251" s="30" t="str">
        <f>IF(ISTEXT('Facility Data'!B251),'Facility Data'!B251,"")</f>
        <v/>
      </c>
      <c r="H251" s="30" t="str">
        <f t="shared" si="21"/>
        <v/>
      </c>
      <c r="I251" s="30" t="str">
        <f>IF(ISTEXT('Facility Data'!D251),'Facility Data'!D251,"")</f>
        <v/>
      </c>
      <c r="J251" s="30" t="str">
        <f t="shared" si="22"/>
        <v/>
      </c>
      <c r="K251" s="30" t="str">
        <f t="shared" si="23"/>
        <v/>
      </c>
      <c r="L251" s="30" t="str">
        <f>IF(ISTEXT('Facility Data'!F251),'Facility Data'!F251,"")</f>
        <v/>
      </c>
      <c r="M251" s="32" t="str">
        <f t="shared" si="24"/>
        <v/>
      </c>
      <c r="N251" s="30" t="str">
        <f>IF(ISBLANK('Facility Data'!G251),"",'Facility Data'!G251)</f>
        <v/>
      </c>
      <c r="O251" s="32" t="str">
        <f t="shared" si="25"/>
        <v/>
      </c>
      <c r="P251" s="30" t="str">
        <f t="shared" si="26"/>
        <v/>
      </c>
      <c r="Q251" s="33" t="str">
        <f>IF(ISBLANK('Facility Data'!H251),"",'Facility Data'!H251)</f>
        <v/>
      </c>
      <c r="R251" s="30" t="str">
        <f>IF(ISBLANK('Facility Data'!I251),"",'Facility Data'!I251)</f>
        <v>N/A</v>
      </c>
      <c r="S251" s="30" t="str">
        <f>IF(ISBLANK('Facility Data'!J251),"",'Facility Data'!J251)</f>
        <v/>
      </c>
    </row>
    <row r="252" spans="1:19" x14ac:dyDescent="0.2">
      <c r="A252" s="30" t="str">
        <f>IF(NOT(ISBLANK('Facility Data'!$A252)),'Facility Data'!$F$5,"")</f>
        <v/>
      </c>
      <c r="B252" s="30" t="str">
        <f>IF(NOT(ISBLANK('Facility Data'!$A252)),TIDcd,"")</f>
        <v/>
      </c>
      <c r="C252" s="30" t="str">
        <f>IF(NOT(ISBLANK('Facility Data'!$A252)),TpcNm,"")</f>
        <v/>
      </c>
      <c r="D252" s="30" t="str">
        <f>IF(NOT(ISBLANK('Facility Data'!$A252)),'Facility Data'!$F$6,"")</f>
        <v/>
      </c>
      <c r="E252" s="30" t="str">
        <f>IF(ISBLANK('Facility Data'!A252),"",IF('Facility Data'!A252&gt;89,89,'Facility Data'!A252))</f>
        <v/>
      </c>
      <c r="F252" s="31" t="str">
        <f t="shared" ca="1" si="27"/>
        <v/>
      </c>
      <c r="G252" s="30" t="str">
        <f>IF(ISTEXT('Facility Data'!B252),'Facility Data'!B252,"")</f>
        <v/>
      </c>
      <c r="H252" s="30" t="str">
        <f t="shared" si="21"/>
        <v/>
      </c>
      <c r="I252" s="30" t="str">
        <f>IF(ISTEXT('Facility Data'!D252),'Facility Data'!D252,"")</f>
        <v/>
      </c>
      <c r="J252" s="30" t="str">
        <f t="shared" si="22"/>
        <v/>
      </c>
      <c r="K252" s="30" t="str">
        <f t="shared" si="23"/>
        <v/>
      </c>
      <c r="L252" s="30" t="str">
        <f>IF(ISTEXT('Facility Data'!F252),'Facility Data'!F252,"")</f>
        <v/>
      </c>
      <c r="M252" s="32" t="str">
        <f t="shared" si="24"/>
        <v/>
      </c>
      <c r="N252" s="30" t="str">
        <f>IF(ISBLANK('Facility Data'!G252),"",'Facility Data'!G252)</f>
        <v/>
      </c>
      <c r="O252" s="32" t="str">
        <f t="shared" si="25"/>
        <v/>
      </c>
      <c r="P252" s="30" t="str">
        <f t="shared" si="26"/>
        <v/>
      </c>
      <c r="Q252" s="33" t="str">
        <f>IF(ISBLANK('Facility Data'!H252),"",'Facility Data'!H252)</f>
        <v/>
      </c>
      <c r="R252" s="30" t="str">
        <f>IF(ISBLANK('Facility Data'!I252),"",'Facility Data'!I252)</f>
        <v>N/A</v>
      </c>
      <c r="S252" s="30" t="str">
        <f>IF(ISBLANK('Facility Data'!J252),"",'Facility Data'!J252)</f>
        <v/>
      </c>
    </row>
    <row r="253" spans="1:19" x14ac:dyDescent="0.2">
      <c r="A253" s="30" t="str">
        <f>IF(NOT(ISBLANK('Facility Data'!$A253)),'Facility Data'!$F$5,"")</f>
        <v/>
      </c>
      <c r="B253" s="30" t="str">
        <f>IF(NOT(ISBLANK('Facility Data'!$A253)),TIDcd,"")</f>
        <v/>
      </c>
      <c r="C253" s="30" t="str">
        <f>IF(NOT(ISBLANK('Facility Data'!$A253)),TpcNm,"")</f>
        <v/>
      </c>
      <c r="D253" s="30" t="str">
        <f>IF(NOT(ISBLANK('Facility Data'!$A253)),'Facility Data'!$F$6,"")</f>
        <v/>
      </c>
      <c r="E253" s="30" t="str">
        <f>IF(ISBLANK('Facility Data'!A253),"",IF('Facility Data'!A253&gt;89,89,'Facility Data'!A253))</f>
        <v/>
      </c>
      <c r="F253" s="31" t="str">
        <f t="shared" ca="1" si="27"/>
        <v/>
      </c>
      <c r="G253" s="30" t="str">
        <f>IF(ISTEXT('Facility Data'!B253),'Facility Data'!B253,"")</f>
        <v/>
      </c>
      <c r="H253" s="30" t="str">
        <f t="shared" si="21"/>
        <v/>
      </c>
      <c r="I253" s="30" t="str">
        <f>IF(ISTEXT('Facility Data'!D253),'Facility Data'!D253,"")</f>
        <v/>
      </c>
      <c r="J253" s="30" t="str">
        <f t="shared" si="22"/>
        <v/>
      </c>
      <c r="K253" s="30" t="str">
        <f t="shared" si="23"/>
        <v/>
      </c>
      <c r="L253" s="30" t="str">
        <f>IF(ISTEXT('Facility Data'!F253),'Facility Data'!F253,"")</f>
        <v/>
      </c>
      <c r="M253" s="32" t="str">
        <f t="shared" si="24"/>
        <v/>
      </c>
      <c r="N253" s="30" t="str">
        <f>IF(ISBLANK('Facility Data'!G253),"",'Facility Data'!G253)</f>
        <v/>
      </c>
      <c r="O253" s="32" t="str">
        <f t="shared" si="25"/>
        <v/>
      </c>
      <c r="P253" s="30" t="str">
        <f t="shared" si="26"/>
        <v/>
      </c>
      <c r="Q253" s="33" t="str">
        <f>IF(ISBLANK('Facility Data'!H253),"",'Facility Data'!H253)</f>
        <v/>
      </c>
      <c r="R253" s="30" t="str">
        <f>IF(ISBLANK('Facility Data'!I253),"",'Facility Data'!I253)</f>
        <v>N/A</v>
      </c>
      <c r="S253" s="30" t="str">
        <f>IF(ISBLANK('Facility Data'!J253),"",'Facility Data'!J253)</f>
        <v/>
      </c>
    </row>
    <row r="254" spans="1:19" x14ac:dyDescent="0.2">
      <c r="A254" s="30" t="str">
        <f>IF(NOT(ISBLANK('Facility Data'!$A254)),'Facility Data'!$F$5,"")</f>
        <v/>
      </c>
      <c r="B254" s="30" t="str">
        <f>IF(NOT(ISBLANK('Facility Data'!$A254)),TIDcd,"")</f>
        <v/>
      </c>
      <c r="C254" s="30" t="str">
        <f>IF(NOT(ISBLANK('Facility Data'!$A254)),TpcNm,"")</f>
        <v/>
      </c>
      <c r="D254" s="30" t="str">
        <f>IF(NOT(ISBLANK('Facility Data'!$A254)),'Facility Data'!$F$6,"")</f>
        <v/>
      </c>
      <c r="E254" s="30" t="str">
        <f>IF(ISBLANK('Facility Data'!A254),"",IF('Facility Data'!A254&gt;89,89,'Facility Data'!A254))</f>
        <v/>
      </c>
      <c r="F254" s="31" t="str">
        <f t="shared" ca="1" si="27"/>
        <v/>
      </c>
      <c r="G254" s="30" t="str">
        <f>IF(ISTEXT('Facility Data'!B254),'Facility Data'!B254,"")</f>
        <v/>
      </c>
      <c r="H254" s="30" t="str">
        <f t="shared" si="21"/>
        <v/>
      </c>
      <c r="I254" s="30" t="str">
        <f>IF(ISTEXT('Facility Data'!D254),'Facility Data'!D254,"")</f>
        <v/>
      </c>
      <c r="J254" s="30" t="str">
        <f t="shared" si="22"/>
        <v/>
      </c>
      <c r="K254" s="30" t="str">
        <f t="shared" si="23"/>
        <v/>
      </c>
      <c r="L254" s="30" t="str">
        <f>IF(ISTEXT('Facility Data'!F254),'Facility Data'!F254,"")</f>
        <v/>
      </c>
      <c r="M254" s="32" t="str">
        <f t="shared" si="24"/>
        <v/>
      </c>
      <c r="N254" s="30" t="str">
        <f>IF(ISBLANK('Facility Data'!G254),"",'Facility Data'!G254)</f>
        <v/>
      </c>
      <c r="O254" s="32" t="str">
        <f t="shared" si="25"/>
        <v/>
      </c>
      <c r="P254" s="30" t="str">
        <f t="shared" si="26"/>
        <v/>
      </c>
      <c r="Q254" s="33" t="str">
        <f>IF(ISBLANK('Facility Data'!H254),"",'Facility Data'!H254)</f>
        <v/>
      </c>
      <c r="R254" s="30" t="str">
        <f>IF(ISBLANK('Facility Data'!I254),"",'Facility Data'!I254)</f>
        <v>N/A</v>
      </c>
      <c r="S254" s="30" t="str">
        <f>IF(ISBLANK('Facility Data'!J254),"",'Facility Data'!J254)</f>
        <v/>
      </c>
    </row>
    <row r="255" spans="1:19" x14ac:dyDescent="0.2">
      <c r="A255" s="30" t="str">
        <f>IF(NOT(ISBLANK('Facility Data'!$A255)),'Facility Data'!$F$5,"")</f>
        <v/>
      </c>
      <c r="B255" s="30" t="str">
        <f>IF(NOT(ISBLANK('Facility Data'!$A255)),TIDcd,"")</f>
        <v/>
      </c>
      <c r="C255" s="30" t="str">
        <f>IF(NOT(ISBLANK('Facility Data'!$A255)),TpcNm,"")</f>
        <v/>
      </c>
      <c r="D255" s="30" t="str">
        <f>IF(NOT(ISBLANK('Facility Data'!$A255)),'Facility Data'!$F$6,"")</f>
        <v/>
      </c>
      <c r="E255" s="30" t="str">
        <f>IF(ISBLANK('Facility Data'!A255),"",IF('Facility Data'!A255&gt;89,89,'Facility Data'!A255))</f>
        <v/>
      </c>
      <c r="F255" s="31" t="str">
        <f t="shared" ca="1" si="27"/>
        <v/>
      </c>
      <c r="G255" s="30" t="str">
        <f>IF(ISTEXT('Facility Data'!B255),'Facility Data'!B255,"")</f>
        <v/>
      </c>
      <c r="H255" s="30" t="str">
        <f t="shared" si="21"/>
        <v/>
      </c>
      <c r="I255" s="30" t="str">
        <f>IF(ISTEXT('Facility Data'!D255),'Facility Data'!D255,"")</f>
        <v/>
      </c>
      <c r="J255" s="30" t="str">
        <f t="shared" si="22"/>
        <v/>
      </c>
      <c r="K255" s="30" t="str">
        <f t="shared" si="23"/>
        <v/>
      </c>
      <c r="L255" s="30" t="str">
        <f>IF(ISTEXT('Facility Data'!F255),'Facility Data'!F255,"")</f>
        <v/>
      </c>
      <c r="M255" s="32" t="str">
        <f t="shared" si="24"/>
        <v/>
      </c>
      <c r="N255" s="30" t="str">
        <f>IF(ISBLANK('Facility Data'!G255),"",'Facility Data'!G255)</f>
        <v/>
      </c>
      <c r="O255" s="32" t="str">
        <f t="shared" si="25"/>
        <v/>
      </c>
      <c r="P255" s="30" t="str">
        <f t="shared" si="26"/>
        <v/>
      </c>
      <c r="Q255" s="33" t="str">
        <f>IF(ISBLANK('Facility Data'!H255),"",'Facility Data'!H255)</f>
        <v/>
      </c>
      <c r="R255" s="30" t="str">
        <f>IF(ISBLANK('Facility Data'!I255),"",'Facility Data'!I255)</f>
        <v>N/A</v>
      </c>
      <c r="S255" s="30" t="str">
        <f>IF(ISBLANK('Facility Data'!J255),"",'Facility Data'!J255)</f>
        <v/>
      </c>
    </row>
    <row r="256" spans="1:19" x14ac:dyDescent="0.2">
      <c r="A256" s="30" t="str">
        <f>IF(NOT(ISBLANK('Facility Data'!$A256)),'Facility Data'!$F$5,"")</f>
        <v/>
      </c>
      <c r="B256" s="30" t="str">
        <f>IF(NOT(ISBLANK('Facility Data'!$A256)),TIDcd,"")</f>
        <v/>
      </c>
      <c r="C256" s="30" t="str">
        <f>IF(NOT(ISBLANK('Facility Data'!$A256)),TpcNm,"")</f>
        <v/>
      </c>
      <c r="D256" s="30" t="str">
        <f>IF(NOT(ISBLANK('Facility Data'!$A256)),'Facility Data'!$F$6,"")</f>
        <v/>
      </c>
      <c r="E256" s="30" t="str">
        <f>IF(ISBLANK('Facility Data'!A256),"",IF('Facility Data'!A256&gt;89,89,'Facility Data'!A256))</f>
        <v/>
      </c>
      <c r="F256" s="31" t="str">
        <f t="shared" ca="1" si="27"/>
        <v/>
      </c>
      <c r="G256" s="30" t="str">
        <f>IF(ISTEXT('Facility Data'!B256),'Facility Data'!B256,"")</f>
        <v/>
      </c>
      <c r="H256" s="30" t="str">
        <f t="shared" si="21"/>
        <v/>
      </c>
      <c r="I256" s="30" t="str">
        <f>IF(ISTEXT('Facility Data'!D256),'Facility Data'!D256,"")</f>
        <v/>
      </c>
      <c r="J256" s="30" t="str">
        <f t="shared" si="22"/>
        <v/>
      </c>
      <c r="K256" s="30" t="str">
        <f t="shared" si="23"/>
        <v/>
      </c>
      <c r="L256" s="30" t="str">
        <f>IF(ISTEXT('Facility Data'!F256),'Facility Data'!F256,"")</f>
        <v/>
      </c>
      <c r="M256" s="32" t="str">
        <f t="shared" si="24"/>
        <v/>
      </c>
      <c r="N256" s="30" t="str">
        <f>IF(ISBLANK('Facility Data'!G256),"",'Facility Data'!G256)</f>
        <v/>
      </c>
      <c r="O256" s="32" t="str">
        <f t="shared" si="25"/>
        <v/>
      </c>
      <c r="P256" s="30" t="str">
        <f t="shared" si="26"/>
        <v/>
      </c>
      <c r="Q256" s="33" t="str">
        <f>IF(ISBLANK('Facility Data'!H256),"",'Facility Data'!H256)</f>
        <v/>
      </c>
      <c r="R256" s="30" t="str">
        <f>IF(ISBLANK('Facility Data'!I256),"",'Facility Data'!I256)</f>
        <v>N/A</v>
      </c>
      <c r="S256" s="30" t="str">
        <f>IF(ISBLANK('Facility Data'!J256),"",'Facility Data'!J256)</f>
        <v/>
      </c>
    </row>
    <row r="257" spans="1:19" x14ac:dyDescent="0.2">
      <c r="A257" s="30" t="str">
        <f>IF(NOT(ISBLANK('Facility Data'!$A257)),'Facility Data'!$F$5,"")</f>
        <v/>
      </c>
      <c r="B257" s="30" t="str">
        <f>IF(NOT(ISBLANK('Facility Data'!$A257)),TIDcd,"")</f>
        <v/>
      </c>
      <c r="C257" s="30" t="str">
        <f>IF(NOT(ISBLANK('Facility Data'!$A257)),TpcNm,"")</f>
        <v/>
      </c>
      <c r="D257" s="30" t="str">
        <f>IF(NOT(ISBLANK('Facility Data'!$A257)),'Facility Data'!$F$6,"")</f>
        <v/>
      </c>
      <c r="E257" s="30" t="str">
        <f>IF(ISBLANK('Facility Data'!A257),"",IF('Facility Data'!A257&gt;89,89,'Facility Data'!A257))</f>
        <v/>
      </c>
      <c r="F257" s="31" t="str">
        <f t="shared" ca="1" si="27"/>
        <v/>
      </c>
      <c r="G257" s="30" t="str">
        <f>IF(ISTEXT('Facility Data'!B257),'Facility Data'!B257,"")</f>
        <v/>
      </c>
      <c r="H257" s="30" t="str">
        <f t="shared" si="21"/>
        <v/>
      </c>
      <c r="I257" s="30" t="str">
        <f>IF(ISTEXT('Facility Data'!D257),'Facility Data'!D257,"")</f>
        <v/>
      </c>
      <c r="J257" s="30" t="str">
        <f t="shared" si="22"/>
        <v/>
      </c>
      <c r="K257" s="30" t="str">
        <f t="shared" si="23"/>
        <v/>
      </c>
      <c r="L257" s="30" t="str">
        <f>IF(ISTEXT('Facility Data'!F257),'Facility Data'!F257,"")</f>
        <v/>
      </c>
      <c r="M257" s="32" t="str">
        <f t="shared" si="24"/>
        <v/>
      </c>
      <c r="N257" s="30" t="str">
        <f>IF(ISBLANK('Facility Data'!G257),"",'Facility Data'!G257)</f>
        <v/>
      </c>
      <c r="O257" s="32" t="str">
        <f t="shared" si="25"/>
        <v/>
      </c>
      <c r="P257" s="30" t="str">
        <f t="shared" si="26"/>
        <v/>
      </c>
      <c r="Q257" s="33" t="str">
        <f>IF(ISBLANK('Facility Data'!H257),"",'Facility Data'!H257)</f>
        <v/>
      </c>
      <c r="R257" s="30" t="str">
        <f>IF(ISBLANK('Facility Data'!I257),"",'Facility Data'!I257)</f>
        <v>N/A</v>
      </c>
      <c r="S257" s="30" t="str">
        <f>IF(ISBLANK('Facility Data'!J257),"",'Facility Data'!J257)</f>
        <v/>
      </c>
    </row>
    <row r="258" spans="1:19" x14ac:dyDescent="0.2">
      <c r="A258" s="30" t="str">
        <f>IF(NOT(ISBLANK('Facility Data'!$A258)),'Facility Data'!$F$5,"")</f>
        <v/>
      </c>
      <c r="B258" s="30" t="str">
        <f>IF(NOT(ISBLANK('Facility Data'!$A258)),TIDcd,"")</f>
        <v/>
      </c>
      <c r="C258" s="30" t="str">
        <f>IF(NOT(ISBLANK('Facility Data'!$A258)),TpcNm,"")</f>
        <v/>
      </c>
      <c r="D258" s="30" t="str">
        <f>IF(NOT(ISBLANK('Facility Data'!$A258)),'Facility Data'!$F$6,"")</f>
        <v/>
      </c>
      <c r="E258" s="30" t="str">
        <f>IF(ISBLANK('Facility Data'!A258),"",IF('Facility Data'!A258&gt;89,89,'Facility Data'!A258))</f>
        <v/>
      </c>
      <c r="F258" s="31" t="str">
        <f t="shared" ca="1" si="27"/>
        <v/>
      </c>
      <c r="G258" s="30" t="str">
        <f>IF(ISTEXT('Facility Data'!B258),'Facility Data'!B258,"")</f>
        <v/>
      </c>
      <c r="H258" s="30" t="str">
        <f t="shared" si="21"/>
        <v/>
      </c>
      <c r="I258" s="30" t="str">
        <f>IF(ISTEXT('Facility Data'!D258),'Facility Data'!D258,"")</f>
        <v/>
      </c>
      <c r="J258" s="30" t="str">
        <f t="shared" si="22"/>
        <v/>
      </c>
      <c r="K258" s="30" t="str">
        <f t="shared" si="23"/>
        <v/>
      </c>
      <c r="L258" s="30" t="str">
        <f>IF(ISTEXT('Facility Data'!F258),'Facility Data'!F258,"")</f>
        <v/>
      </c>
      <c r="M258" s="32" t="str">
        <f t="shared" si="24"/>
        <v/>
      </c>
      <c r="N258" s="30" t="str">
        <f>IF(ISBLANK('Facility Data'!G258),"",'Facility Data'!G258)</f>
        <v/>
      </c>
      <c r="O258" s="32" t="str">
        <f t="shared" si="25"/>
        <v/>
      </c>
      <c r="P258" s="30" t="str">
        <f t="shared" si="26"/>
        <v/>
      </c>
      <c r="Q258" s="33" t="str">
        <f>IF(ISBLANK('Facility Data'!H258),"",'Facility Data'!H258)</f>
        <v/>
      </c>
      <c r="R258" s="30" t="str">
        <f>IF(ISBLANK('Facility Data'!I258),"",'Facility Data'!I258)</f>
        <v>N/A</v>
      </c>
      <c r="S258" s="30" t="str">
        <f>IF(ISBLANK('Facility Data'!J258),"",'Facility Data'!J258)</f>
        <v/>
      </c>
    </row>
    <row r="259" spans="1:19" x14ac:dyDescent="0.2">
      <c r="A259" s="30" t="str">
        <f>IF(NOT(ISBLANK('Facility Data'!$A259)),'Facility Data'!$F$5,"")</f>
        <v/>
      </c>
      <c r="B259" s="30" t="str">
        <f>IF(NOT(ISBLANK('Facility Data'!$A259)),TIDcd,"")</f>
        <v/>
      </c>
      <c r="C259" s="30" t="str">
        <f>IF(NOT(ISBLANK('Facility Data'!$A259)),TpcNm,"")</f>
        <v/>
      </c>
      <c r="D259" s="30" t="str">
        <f>IF(NOT(ISBLANK('Facility Data'!$A259)),'Facility Data'!$F$6,"")</f>
        <v/>
      </c>
      <c r="E259" s="30" t="str">
        <f>IF(ISBLANK('Facility Data'!A259),"",IF('Facility Data'!A259&gt;89,89,'Facility Data'!A259))</f>
        <v/>
      </c>
      <c r="F259" s="31" t="str">
        <f t="shared" ca="1" si="27"/>
        <v/>
      </c>
      <c r="G259" s="30" t="str">
        <f>IF(ISTEXT('Facility Data'!B259),'Facility Data'!B259,"")</f>
        <v/>
      </c>
      <c r="H259" s="30" t="str">
        <f t="shared" si="21"/>
        <v/>
      </c>
      <c r="I259" s="30" t="str">
        <f>IF(ISTEXT('Facility Data'!D259),'Facility Data'!D259,"")</f>
        <v/>
      </c>
      <c r="J259" s="30" t="str">
        <f t="shared" si="22"/>
        <v/>
      </c>
      <c r="K259" s="30" t="str">
        <f t="shared" si="23"/>
        <v/>
      </c>
      <c r="L259" s="30" t="str">
        <f>IF(ISTEXT('Facility Data'!F259),'Facility Data'!F259,"")</f>
        <v/>
      </c>
      <c r="M259" s="32" t="str">
        <f t="shared" si="24"/>
        <v/>
      </c>
      <c r="N259" s="30" t="str">
        <f>IF(ISBLANK('Facility Data'!G259),"",'Facility Data'!G259)</f>
        <v/>
      </c>
      <c r="O259" s="32" t="str">
        <f t="shared" si="25"/>
        <v/>
      </c>
      <c r="P259" s="30" t="str">
        <f t="shared" si="26"/>
        <v/>
      </c>
      <c r="Q259" s="33" t="str">
        <f>IF(ISBLANK('Facility Data'!H259),"",'Facility Data'!H259)</f>
        <v/>
      </c>
      <c r="R259" s="30" t="str">
        <f>IF(ISBLANK('Facility Data'!I259),"",'Facility Data'!I259)</f>
        <v>N/A</v>
      </c>
      <c r="S259" s="30" t="str">
        <f>IF(ISBLANK('Facility Data'!J259),"",'Facility Data'!J259)</f>
        <v/>
      </c>
    </row>
    <row r="260" spans="1:19" x14ac:dyDescent="0.2">
      <c r="A260" s="30" t="str">
        <f>IF(NOT(ISBLANK('Facility Data'!$A260)),'Facility Data'!$F$5,"")</f>
        <v/>
      </c>
      <c r="B260" s="30" t="str">
        <f>IF(NOT(ISBLANK('Facility Data'!$A260)),TIDcd,"")</f>
        <v/>
      </c>
      <c r="C260" s="30" t="str">
        <f>IF(NOT(ISBLANK('Facility Data'!$A260)),TpcNm,"")</f>
        <v/>
      </c>
      <c r="D260" s="30" t="str">
        <f>IF(NOT(ISBLANK('Facility Data'!$A260)),'Facility Data'!$F$6,"")</f>
        <v/>
      </c>
      <c r="E260" s="30" t="str">
        <f>IF(ISBLANK('Facility Data'!A260),"",IF('Facility Data'!A260&gt;89,89,'Facility Data'!A260))</f>
        <v/>
      </c>
      <c r="F260" s="31" t="str">
        <f t="shared" ca="1" si="27"/>
        <v/>
      </c>
      <c r="G260" s="30" t="str">
        <f>IF(ISTEXT('Facility Data'!B260),'Facility Data'!B260,"")</f>
        <v/>
      </c>
      <c r="H260" s="30" t="str">
        <f t="shared" si="21"/>
        <v/>
      </c>
      <c r="I260" s="30" t="str">
        <f>IF(ISTEXT('Facility Data'!D260),'Facility Data'!D260,"")</f>
        <v/>
      </c>
      <c r="J260" s="30" t="str">
        <f t="shared" si="22"/>
        <v/>
      </c>
      <c r="K260" s="30" t="str">
        <f t="shared" si="23"/>
        <v/>
      </c>
      <c r="L260" s="30" t="str">
        <f>IF(ISTEXT('Facility Data'!F260),'Facility Data'!F260,"")</f>
        <v/>
      </c>
      <c r="M260" s="32" t="str">
        <f t="shared" si="24"/>
        <v/>
      </c>
      <c r="N260" s="30" t="str">
        <f>IF(ISBLANK('Facility Data'!G260),"",'Facility Data'!G260)</f>
        <v/>
      </c>
      <c r="O260" s="32" t="str">
        <f t="shared" si="25"/>
        <v/>
      </c>
      <c r="P260" s="30" t="str">
        <f t="shared" si="26"/>
        <v/>
      </c>
      <c r="Q260" s="33" t="str">
        <f>IF(ISBLANK('Facility Data'!H260),"",'Facility Data'!H260)</f>
        <v/>
      </c>
      <c r="R260" s="30" t="str">
        <f>IF(ISBLANK('Facility Data'!I260),"",'Facility Data'!I260)</f>
        <v>N/A</v>
      </c>
      <c r="S260" s="30" t="str">
        <f>IF(ISBLANK('Facility Data'!J260),"",'Facility Data'!J260)</f>
        <v/>
      </c>
    </row>
    <row r="261" spans="1:19" x14ac:dyDescent="0.2">
      <c r="A261" s="30" t="str">
        <f>IF(NOT(ISBLANK('Facility Data'!$A261)),'Facility Data'!$F$5,"")</f>
        <v/>
      </c>
      <c r="B261" s="30" t="str">
        <f>IF(NOT(ISBLANK('Facility Data'!$A261)),TIDcd,"")</f>
        <v/>
      </c>
      <c r="C261" s="30" t="str">
        <f>IF(NOT(ISBLANK('Facility Data'!$A261)),TpcNm,"")</f>
        <v/>
      </c>
      <c r="D261" s="30" t="str">
        <f>IF(NOT(ISBLANK('Facility Data'!$A261)),'Facility Data'!$F$6,"")</f>
        <v/>
      </c>
      <c r="E261" s="30" t="str">
        <f>IF(ISBLANK('Facility Data'!A261),"",IF('Facility Data'!A261&gt;89,89,'Facility Data'!A261))</f>
        <v/>
      </c>
      <c r="F261" s="31" t="str">
        <f t="shared" ca="1" si="27"/>
        <v/>
      </c>
      <c r="G261" s="30" t="str">
        <f>IF(ISTEXT('Facility Data'!B261),'Facility Data'!B261,"")</f>
        <v/>
      </c>
      <c r="H261" s="30" t="str">
        <f t="shared" si="21"/>
        <v/>
      </c>
      <c r="I261" s="30" t="str">
        <f>IF(ISTEXT('Facility Data'!D261),'Facility Data'!D261,"")</f>
        <v/>
      </c>
      <c r="J261" s="30" t="str">
        <f t="shared" si="22"/>
        <v/>
      </c>
      <c r="K261" s="30" t="str">
        <f t="shared" si="23"/>
        <v/>
      </c>
      <c r="L261" s="30" t="str">
        <f>IF(ISTEXT('Facility Data'!F261),'Facility Data'!F261,"")</f>
        <v/>
      </c>
      <c r="M261" s="32" t="str">
        <f t="shared" si="24"/>
        <v/>
      </c>
      <c r="N261" s="30" t="str">
        <f>IF(ISBLANK('Facility Data'!G261),"",'Facility Data'!G261)</f>
        <v/>
      </c>
      <c r="O261" s="32" t="str">
        <f t="shared" si="25"/>
        <v/>
      </c>
      <c r="P261" s="30" t="str">
        <f t="shared" si="26"/>
        <v/>
      </c>
      <c r="Q261" s="33" t="str">
        <f>IF(ISBLANK('Facility Data'!H261),"",'Facility Data'!H261)</f>
        <v/>
      </c>
      <c r="R261" s="30" t="str">
        <f>IF(ISBLANK('Facility Data'!I261),"",'Facility Data'!I261)</f>
        <v>N/A</v>
      </c>
      <c r="S261" s="30" t="str">
        <f>IF(ISBLANK('Facility Data'!J261),"",'Facility Data'!J261)</f>
        <v/>
      </c>
    </row>
    <row r="262" spans="1:19" x14ac:dyDescent="0.2">
      <c r="A262" s="30" t="str">
        <f>IF(NOT(ISBLANK('Facility Data'!$A262)),'Facility Data'!$F$5,"")</f>
        <v/>
      </c>
      <c r="B262" s="30" t="str">
        <f>IF(NOT(ISBLANK('Facility Data'!$A262)),TIDcd,"")</f>
        <v/>
      </c>
      <c r="C262" s="30" t="str">
        <f>IF(NOT(ISBLANK('Facility Data'!$A262)),TpcNm,"")</f>
        <v/>
      </c>
      <c r="D262" s="30" t="str">
        <f>IF(NOT(ISBLANK('Facility Data'!$A262)),'Facility Data'!$F$6,"")</f>
        <v/>
      </c>
      <c r="E262" s="30" t="str">
        <f>IF(ISBLANK('Facility Data'!A262),"",IF('Facility Data'!A262&gt;89,89,'Facility Data'!A262))</f>
        <v/>
      </c>
      <c r="F262" s="31" t="str">
        <f t="shared" ca="1" si="27"/>
        <v/>
      </c>
      <c r="G262" s="30" t="str">
        <f>IF(ISTEXT('Facility Data'!B262),'Facility Data'!B262,"")</f>
        <v/>
      </c>
      <c r="H262" s="30" t="str">
        <f t="shared" si="21"/>
        <v/>
      </c>
      <c r="I262" s="30" t="str">
        <f>IF(ISTEXT('Facility Data'!D262),'Facility Data'!D262,"")</f>
        <v/>
      </c>
      <c r="J262" s="30" t="str">
        <f t="shared" si="22"/>
        <v/>
      </c>
      <c r="K262" s="30" t="str">
        <f t="shared" si="23"/>
        <v/>
      </c>
      <c r="L262" s="30" t="str">
        <f>IF(ISTEXT('Facility Data'!F262),'Facility Data'!F262,"")</f>
        <v/>
      </c>
      <c r="M262" s="32" t="str">
        <f t="shared" si="24"/>
        <v/>
      </c>
      <c r="N262" s="30" t="str">
        <f>IF(ISBLANK('Facility Data'!G262),"",'Facility Data'!G262)</f>
        <v/>
      </c>
      <c r="O262" s="32" t="str">
        <f t="shared" si="25"/>
        <v/>
      </c>
      <c r="P262" s="30" t="str">
        <f t="shared" si="26"/>
        <v/>
      </c>
      <c r="Q262" s="33" t="str">
        <f>IF(ISBLANK('Facility Data'!H262),"",'Facility Data'!H262)</f>
        <v/>
      </c>
      <c r="R262" s="30" t="str">
        <f>IF(ISBLANK('Facility Data'!I262),"",'Facility Data'!I262)</f>
        <v>N/A</v>
      </c>
      <c r="S262" s="30" t="str">
        <f>IF(ISBLANK('Facility Data'!J262),"",'Facility Data'!J262)</f>
        <v/>
      </c>
    </row>
    <row r="263" spans="1:19" x14ac:dyDescent="0.2">
      <c r="A263" s="30" t="str">
        <f>IF(NOT(ISBLANK('Facility Data'!$A263)),'Facility Data'!$F$5,"")</f>
        <v/>
      </c>
      <c r="B263" s="30" t="str">
        <f>IF(NOT(ISBLANK('Facility Data'!$A263)),TIDcd,"")</f>
        <v/>
      </c>
      <c r="C263" s="30" t="str">
        <f>IF(NOT(ISBLANK('Facility Data'!$A263)),TpcNm,"")</f>
        <v/>
      </c>
      <c r="D263" s="30" t="str">
        <f>IF(NOT(ISBLANK('Facility Data'!$A263)),'Facility Data'!$F$6,"")</f>
        <v/>
      </c>
      <c r="E263" s="30" t="str">
        <f>IF(ISBLANK('Facility Data'!A263),"",IF('Facility Data'!A263&gt;89,89,'Facility Data'!A263))</f>
        <v/>
      </c>
      <c r="F263" s="31" t="str">
        <f t="shared" ca="1" si="27"/>
        <v/>
      </c>
      <c r="G263" s="30" t="str">
        <f>IF(ISTEXT('Facility Data'!B263),'Facility Data'!B263,"")</f>
        <v/>
      </c>
      <c r="H263" s="30" t="str">
        <f t="shared" si="21"/>
        <v/>
      </c>
      <c r="I263" s="30" t="str">
        <f>IF(ISTEXT('Facility Data'!D263),'Facility Data'!D263,"")</f>
        <v/>
      </c>
      <c r="J263" s="30" t="str">
        <f t="shared" si="22"/>
        <v/>
      </c>
      <c r="K263" s="30" t="str">
        <f t="shared" si="23"/>
        <v/>
      </c>
      <c r="L263" s="30" t="str">
        <f>IF(ISTEXT('Facility Data'!F263),'Facility Data'!F263,"")</f>
        <v/>
      </c>
      <c r="M263" s="32" t="str">
        <f t="shared" si="24"/>
        <v/>
      </c>
      <c r="N263" s="30" t="str">
        <f>IF(ISBLANK('Facility Data'!G263),"",'Facility Data'!G263)</f>
        <v/>
      </c>
      <c r="O263" s="32" t="str">
        <f t="shared" si="25"/>
        <v/>
      </c>
      <c r="P263" s="30" t="str">
        <f t="shared" si="26"/>
        <v/>
      </c>
      <c r="Q263" s="33" t="str">
        <f>IF(ISBLANK('Facility Data'!H263),"",'Facility Data'!H263)</f>
        <v/>
      </c>
      <c r="R263" s="30" t="str">
        <f>IF(ISBLANK('Facility Data'!I263),"",'Facility Data'!I263)</f>
        <v>N/A</v>
      </c>
      <c r="S263" s="30" t="str">
        <f>IF(ISBLANK('Facility Data'!J263),"",'Facility Data'!J263)</f>
        <v/>
      </c>
    </row>
    <row r="264" spans="1:19" x14ac:dyDescent="0.2">
      <c r="A264" s="30" t="str">
        <f>IF(NOT(ISBLANK('Facility Data'!$A264)),'Facility Data'!$F$5,"")</f>
        <v/>
      </c>
      <c r="B264" s="30" t="str">
        <f>IF(NOT(ISBLANK('Facility Data'!$A264)),TIDcd,"")</f>
        <v/>
      </c>
      <c r="C264" s="30" t="str">
        <f>IF(NOT(ISBLANK('Facility Data'!$A264)),TpcNm,"")</f>
        <v/>
      </c>
      <c r="D264" s="30" t="str">
        <f>IF(NOT(ISBLANK('Facility Data'!$A264)),'Facility Data'!$F$6,"")</f>
        <v/>
      </c>
      <c r="E264" s="30" t="str">
        <f>IF(ISBLANK('Facility Data'!A264),"",IF('Facility Data'!A264&gt;89,89,'Facility Data'!A264))</f>
        <v/>
      </c>
      <c r="F264" s="31" t="str">
        <f t="shared" ca="1" si="27"/>
        <v/>
      </c>
      <c r="G264" s="30" t="str">
        <f>IF(ISTEXT('Facility Data'!B264),'Facility Data'!B264,"")</f>
        <v/>
      </c>
      <c r="H264" s="30" t="str">
        <f t="shared" si="21"/>
        <v/>
      </c>
      <c r="I264" s="30" t="str">
        <f>IF(ISTEXT('Facility Data'!D264),'Facility Data'!D264,"")</f>
        <v/>
      </c>
      <c r="J264" s="30" t="str">
        <f t="shared" si="22"/>
        <v/>
      </c>
      <c r="K264" s="30" t="str">
        <f t="shared" si="23"/>
        <v/>
      </c>
      <c r="L264" s="30" t="str">
        <f>IF(ISTEXT('Facility Data'!F264),'Facility Data'!F264,"")</f>
        <v/>
      </c>
      <c r="M264" s="32" t="str">
        <f t="shared" si="24"/>
        <v/>
      </c>
      <c r="N264" s="30" t="str">
        <f>IF(ISBLANK('Facility Data'!G264),"",'Facility Data'!G264)</f>
        <v/>
      </c>
      <c r="O264" s="32" t="str">
        <f t="shared" si="25"/>
        <v/>
      </c>
      <c r="P264" s="30" t="str">
        <f t="shared" si="26"/>
        <v/>
      </c>
      <c r="Q264" s="33" t="str">
        <f>IF(ISBLANK('Facility Data'!H264),"",'Facility Data'!H264)</f>
        <v/>
      </c>
      <c r="R264" s="30" t="str">
        <f>IF(ISBLANK('Facility Data'!I264),"",'Facility Data'!I264)</f>
        <v>N/A</v>
      </c>
      <c r="S264" s="30" t="str">
        <f>IF(ISBLANK('Facility Data'!J264),"",'Facility Data'!J264)</f>
        <v/>
      </c>
    </row>
    <row r="265" spans="1:19" x14ac:dyDescent="0.2">
      <c r="A265" s="30" t="str">
        <f>IF(NOT(ISBLANK('Facility Data'!$A265)),'Facility Data'!$F$5,"")</f>
        <v/>
      </c>
      <c r="B265" s="30" t="str">
        <f>IF(NOT(ISBLANK('Facility Data'!$A265)),TIDcd,"")</f>
        <v/>
      </c>
      <c r="C265" s="30" t="str">
        <f>IF(NOT(ISBLANK('Facility Data'!$A265)),TpcNm,"")</f>
        <v/>
      </c>
      <c r="D265" s="30" t="str">
        <f>IF(NOT(ISBLANK('Facility Data'!$A265)),'Facility Data'!$F$6,"")</f>
        <v/>
      </c>
      <c r="E265" s="30" t="str">
        <f>IF(ISBLANK('Facility Data'!A265),"",IF('Facility Data'!A265&gt;89,89,'Facility Data'!A265))</f>
        <v/>
      </c>
      <c r="F265" s="31" t="str">
        <f t="shared" ca="1" si="27"/>
        <v/>
      </c>
      <c r="G265" s="30" t="str">
        <f>IF(ISTEXT('Facility Data'!B265),'Facility Data'!B265,"")</f>
        <v/>
      </c>
      <c r="H265" s="30" t="str">
        <f t="shared" si="21"/>
        <v/>
      </c>
      <c r="I265" s="30" t="str">
        <f>IF(ISTEXT('Facility Data'!D265),'Facility Data'!D265,"")</f>
        <v/>
      </c>
      <c r="J265" s="30" t="str">
        <f t="shared" si="22"/>
        <v/>
      </c>
      <c r="K265" s="30" t="str">
        <f t="shared" si="23"/>
        <v/>
      </c>
      <c r="L265" s="30" t="str">
        <f>IF(ISTEXT('Facility Data'!F265),'Facility Data'!F265,"")</f>
        <v/>
      </c>
      <c r="M265" s="32" t="str">
        <f t="shared" si="24"/>
        <v/>
      </c>
      <c r="N265" s="30" t="str">
        <f>IF(ISBLANK('Facility Data'!G265),"",'Facility Data'!G265)</f>
        <v/>
      </c>
      <c r="O265" s="32" t="str">
        <f t="shared" si="25"/>
        <v/>
      </c>
      <c r="P265" s="30" t="str">
        <f t="shared" si="26"/>
        <v/>
      </c>
      <c r="Q265" s="33" t="str">
        <f>IF(ISBLANK('Facility Data'!H265),"",'Facility Data'!H265)</f>
        <v/>
      </c>
      <c r="R265" s="30" t="str">
        <f>IF(ISBLANK('Facility Data'!I265),"",'Facility Data'!I265)</f>
        <v>N/A</v>
      </c>
      <c r="S265" s="30" t="str">
        <f>IF(ISBLANK('Facility Data'!J265),"",'Facility Data'!J265)</f>
        <v/>
      </c>
    </row>
    <row r="266" spans="1:19" x14ac:dyDescent="0.2">
      <c r="A266" s="30" t="str">
        <f>IF(NOT(ISBLANK('Facility Data'!$A266)),'Facility Data'!$F$5,"")</f>
        <v/>
      </c>
      <c r="B266" s="30" t="str">
        <f>IF(NOT(ISBLANK('Facility Data'!$A266)),TIDcd,"")</f>
        <v/>
      </c>
      <c r="C266" s="30" t="str">
        <f>IF(NOT(ISBLANK('Facility Data'!$A266)),TpcNm,"")</f>
        <v/>
      </c>
      <c r="D266" s="30" t="str">
        <f>IF(NOT(ISBLANK('Facility Data'!$A266)),'Facility Data'!$F$6,"")</f>
        <v/>
      </c>
      <c r="E266" s="30" t="str">
        <f>IF(ISBLANK('Facility Data'!A266),"",IF('Facility Data'!A266&gt;89,89,'Facility Data'!A266))</f>
        <v/>
      </c>
      <c r="F266" s="31" t="str">
        <f t="shared" ca="1" si="27"/>
        <v/>
      </c>
      <c r="G266" s="30" t="str">
        <f>IF(ISTEXT('Facility Data'!B266),'Facility Data'!B266,"")</f>
        <v/>
      </c>
      <c r="H266" s="30" t="str">
        <f t="shared" si="21"/>
        <v/>
      </c>
      <c r="I266" s="30" t="str">
        <f>IF(ISTEXT('Facility Data'!D266),'Facility Data'!D266,"")</f>
        <v/>
      </c>
      <c r="J266" s="30" t="str">
        <f t="shared" si="22"/>
        <v/>
      </c>
      <c r="K266" s="30" t="str">
        <f t="shared" si="23"/>
        <v/>
      </c>
      <c r="L266" s="30" t="str">
        <f>IF(ISTEXT('Facility Data'!F266),'Facility Data'!F266,"")</f>
        <v/>
      </c>
      <c r="M266" s="32" t="str">
        <f t="shared" si="24"/>
        <v/>
      </c>
      <c r="N266" s="30" t="str">
        <f>IF(ISBLANK('Facility Data'!G266),"",'Facility Data'!G266)</f>
        <v/>
      </c>
      <c r="O266" s="32" t="str">
        <f t="shared" si="25"/>
        <v/>
      </c>
      <c r="P266" s="30" t="str">
        <f t="shared" si="26"/>
        <v/>
      </c>
      <c r="Q266" s="33" t="str">
        <f>IF(ISBLANK('Facility Data'!H266),"",'Facility Data'!H266)</f>
        <v/>
      </c>
      <c r="R266" s="30" t="str">
        <f>IF(ISBLANK('Facility Data'!I266),"",'Facility Data'!I266)</f>
        <v>N/A</v>
      </c>
      <c r="S266" s="30" t="str">
        <f>IF(ISBLANK('Facility Data'!J266),"",'Facility Data'!J266)</f>
        <v/>
      </c>
    </row>
    <row r="267" spans="1:19" x14ac:dyDescent="0.2">
      <c r="A267" s="30" t="str">
        <f>IF(NOT(ISBLANK('Facility Data'!$A267)),'Facility Data'!$F$5,"")</f>
        <v/>
      </c>
      <c r="B267" s="30" t="str">
        <f>IF(NOT(ISBLANK('Facility Data'!$A267)),TIDcd,"")</f>
        <v/>
      </c>
      <c r="C267" s="30" t="str">
        <f>IF(NOT(ISBLANK('Facility Data'!$A267)),TpcNm,"")</f>
        <v/>
      </c>
      <c r="D267" s="30" t="str">
        <f>IF(NOT(ISBLANK('Facility Data'!$A267)),'Facility Data'!$F$6,"")</f>
        <v/>
      </c>
      <c r="E267" s="30" t="str">
        <f>IF(ISBLANK('Facility Data'!A267),"",IF('Facility Data'!A267&gt;89,89,'Facility Data'!A267))</f>
        <v/>
      </c>
      <c r="F267" s="31" t="str">
        <f t="shared" ca="1" si="27"/>
        <v/>
      </c>
      <c r="G267" s="30" t="str">
        <f>IF(ISTEXT('Facility Data'!B267),'Facility Data'!B267,"")</f>
        <v/>
      </c>
      <c r="H267" s="30" t="str">
        <f t="shared" ref="H267:H330" si="28">IF(C267="","",Bdy)</f>
        <v/>
      </c>
      <c r="I267" s="30" t="str">
        <f>IF(ISTEXT('Facility Data'!D267),'Facility Data'!D267,"")</f>
        <v/>
      </c>
      <c r="J267" s="30" t="str">
        <f t="shared" ref="J267:J330" si="29">IF(I267="","",VLOOKUP(I267, SelectPhs, 2, FALSE))</f>
        <v/>
      </c>
      <c r="K267" s="30" t="str">
        <f t="shared" ref="K267:K330" si="30">IF(C267="","",Scnr)</f>
        <v/>
      </c>
      <c r="L267" s="30" t="str">
        <f>IF(ISTEXT('Facility Data'!F267),'Facility Data'!F267,"")</f>
        <v/>
      </c>
      <c r="M267" s="32" t="str">
        <f t="shared" ref="M267:M330" si="31">IF(L267="","",VLOOKUP(L267, SelectInd, 2, FALSE))</f>
        <v/>
      </c>
      <c r="N267" s="30" t="str">
        <f>IF(ISBLANK('Facility Data'!G267),"",'Facility Data'!G267)</f>
        <v/>
      </c>
      <c r="O267" s="32" t="str">
        <f t="shared" ref="O267:O330" si="32">IF(N267="","",VLOOKUP(N267, ExmCde, 2, FALSE))</f>
        <v/>
      </c>
      <c r="P267" s="30" t="str">
        <f t="shared" ref="P267:P330" si="33">IF(N267="","",VLOOKUP(N267, ExmCde, 3, FALSE))</f>
        <v/>
      </c>
      <c r="Q267" s="33" t="str">
        <f>IF(ISBLANK('Facility Data'!H267),"",'Facility Data'!H267)</f>
        <v/>
      </c>
      <c r="R267" s="30" t="str">
        <f>IF(ISBLANK('Facility Data'!I267),"",'Facility Data'!I267)</f>
        <v>N/A</v>
      </c>
      <c r="S267" s="30" t="str">
        <f>IF(ISBLANK('Facility Data'!J267),"",'Facility Data'!J267)</f>
        <v/>
      </c>
    </row>
    <row r="268" spans="1:19" x14ac:dyDescent="0.2">
      <c r="A268" s="30" t="str">
        <f>IF(NOT(ISBLANK('Facility Data'!$A268)),'Facility Data'!$F$5,"")</f>
        <v/>
      </c>
      <c r="B268" s="30" t="str">
        <f>IF(NOT(ISBLANK('Facility Data'!$A268)),TIDcd,"")</f>
        <v/>
      </c>
      <c r="C268" s="30" t="str">
        <f>IF(NOT(ISBLANK('Facility Data'!$A268)),TpcNm,"")</f>
        <v/>
      </c>
      <c r="D268" s="30" t="str">
        <f>IF(NOT(ISBLANK('Facility Data'!$A268)),'Facility Data'!$F$6,"")</f>
        <v/>
      </c>
      <c r="E268" s="30" t="str">
        <f>IF(ISBLANK('Facility Data'!A268),"",IF('Facility Data'!A268&gt;89,89,'Facility Data'!A268))</f>
        <v/>
      </c>
      <c r="F268" s="31" t="str">
        <f t="shared" ref="F268:F331" ca="1" si="34">IF(ISNUMBER(E268),EDATE(TODAY(),-(E268*12)),"")</f>
        <v/>
      </c>
      <c r="G268" s="30" t="str">
        <f>IF(ISTEXT('Facility Data'!B268),'Facility Data'!B268,"")</f>
        <v/>
      </c>
      <c r="H268" s="30" t="str">
        <f t="shared" si="28"/>
        <v/>
      </c>
      <c r="I268" s="30" t="str">
        <f>IF(ISTEXT('Facility Data'!D268),'Facility Data'!D268,"")</f>
        <v/>
      </c>
      <c r="J268" s="30" t="str">
        <f t="shared" si="29"/>
        <v/>
      </c>
      <c r="K268" s="30" t="str">
        <f t="shared" si="30"/>
        <v/>
      </c>
      <c r="L268" s="30" t="str">
        <f>IF(ISTEXT('Facility Data'!F268),'Facility Data'!F268,"")</f>
        <v/>
      </c>
      <c r="M268" s="32" t="str">
        <f t="shared" si="31"/>
        <v/>
      </c>
      <c r="N268" s="30" t="str">
        <f>IF(ISBLANK('Facility Data'!G268),"",'Facility Data'!G268)</f>
        <v/>
      </c>
      <c r="O268" s="32" t="str">
        <f t="shared" si="32"/>
        <v/>
      </c>
      <c r="P268" s="30" t="str">
        <f t="shared" si="33"/>
        <v/>
      </c>
      <c r="Q268" s="33" t="str">
        <f>IF(ISBLANK('Facility Data'!H268),"",'Facility Data'!H268)</f>
        <v/>
      </c>
      <c r="R268" s="30" t="str">
        <f>IF(ISBLANK('Facility Data'!I268),"",'Facility Data'!I268)</f>
        <v>N/A</v>
      </c>
      <c r="S268" s="30" t="str">
        <f>IF(ISBLANK('Facility Data'!J268),"",'Facility Data'!J268)</f>
        <v/>
      </c>
    </row>
    <row r="269" spans="1:19" x14ac:dyDescent="0.2">
      <c r="A269" s="30" t="str">
        <f>IF(NOT(ISBLANK('Facility Data'!$A269)),'Facility Data'!$F$5,"")</f>
        <v/>
      </c>
      <c r="B269" s="30" t="str">
        <f>IF(NOT(ISBLANK('Facility Data'!$A269)),TIDcd,"")</f>
        <v/>
      </c>
      <c r="C269" s="30" t="str">
        <f>IF(NOT(ISBLANK('Facility Data'!$A269)),TpcNm,"")</f>
        <v/>
      </c>
      <c r="D269" s="30" t="str">
        <f>IF(NOT(ISBLANK('Facility Data'!$A269)),'Facility Data'!$F$6,"")</f>
        <v/>
      </c>
      <c r="E269" s="30" t="str">
        <f>IF(ISBLANK('Facility Data'!A269),"",IF('Facility Data'!A269&gt;89,89,'Facility Data'!A269))</f>
        <v/>
      </c>
      <c r="F269" s="31" t="str">
        <f t="shared" ca="1" si="34"/>
        <v/>
      </c>
      <c r="G269" s="30" t="str">
        <f>IF(ISTEXT('Facility Data'!B269),'Facility Data'!B269,"")</f>
        <v/>
      </c>
      <c r="H269" s="30" t="str">
        <f t="shared" si="28"/>
        <v/>
      </c>
      <c r="I269" s="30" t="str">
        <f>IF(ISTEXT('Facility Data'!D269),'Facility Data'!D269,"")</f>
        <v/>
      </c>
      <c r="J269" s="30" t="str">
        <f t="shared" si="29"/>
        <v/>
      </c>
      <c r="K269" s="30" t="str">
        <f t="shared" si="30"/>
        <v/>
      </c>
      <c r="L269" s="30" t="str">
        <f>IF(ISTEXT('Facility Data'!F269),'Facility Data'!F269,"")</f>
        <v/>
      </c>
      <c r="M269" s="32" t="str">
        <f t="shared" si="31"/>
        <v/>
      </c>
      <c r="N269" s="30" t="str">
        <f>IF(ISBLANK('Facility Data'!G269),"",'Facility Data'!G269)</f>
        <v/>
      </c>
      <c r="O269" s="32" t="str">
        <f t="shared" si="32"/>
        <v/>
      </c>
      <c r="P269" s="30" t="str">
        <f t="shared" si="33"/>
        <v/>
      </c>
      <c r="Q269" s="33" t="str">
        <f>IF(ISBLANK('Facility Data'!H269),"",'Facility Data'!H269)</f>
        <v/>
      </c>
      <c r="R269" s="30" t="str">
        <f>IF(ISBLANK('Facility Data'!I269),"",'Facility Data'!I269)</f>
        <v>N/A</v>
      </c>
      <c r="S269" s="30" t="str">
        <f>IF(ISBLANK('Facility Data'!J269),"",'Facility Data'!J269)</f>
        <v/>
      </c>
    </row>
    <row r="270" spans="1:19" x14ac:dyDescent="0.2">
      <c r="A270" s="30" t="str">
        <f>IF(NOT(ISBLANK('Facility Data'!$A270)),'Facility Data'!$F$5,"")</f>
        <v/>
      </c>
      <c r="B270" s="30" t="str">
        <f>IF(NOT(ISBLANK('Facility Data'!$A270)),TIDcd,"")</f>
        <v/>
      </c>
      <c r="C270" s="30" t="str">
        <f>IF(NOT(ISBLANK('Facility Data'!$A270)),TpcNm,"")</f>
        <v/>
      </c>
      <c r="D270" s="30" t="str">
        <f>IF(NOT(ISBLANK('Facility Data'!$A270)),'Facility Data'!$F$6,"")</f>
        <v/>
      </c>
      <c r="E270" s="30" t="str">
        <f>IF(ISBLANK('Facility Data'!A270),"",IF('Facility Data'!A270&gt;89,89,'Facility Data'!A270))</f>
        <v/>
      </c>
      <c r="F270" s="31" t="str">
        <f t="shared" ca="1" si="34"/>
        <v/>
      </c>
      <c r="G270" s="30" t="str">
        <f>IF(ISTEXT('Facility Data'!B270),'Facility Data'!B270,"")</f>
        <v/>
      </c>
      <c r="H270" s="30" t="str">
        <f t="shared" si="28"/>
        <v/>
      </c>
      <c r="I270" s="30" t="str">
        <f>IF(ISTEXT('Facility Data'!D270),'Facility Data'!D270,"")</f>
        <v/>
      </c>
      <c r="J270" s="30" t="str">
        <f t="shared" si="29"/>
        <v/>
      </c>
      <c r="K270" s="30" t="str">
        <f t="shared" si="30"/>
        <v/>
      </c>
      <c r="L270" s="30" t="str">
        <f>IF(ISTEXT('Facility Data'!F270),'Facility Data'!F270,"")</f>
        <v/>
      </c>
      <c r="M270" s="32" t="str">
        <f t="shared" si="31"/>
        <v/>
      </c>
      <c r="N270" s="30" t="str">
        <f>IF(ISBLANK('Facility Data'!G270),"",'Facility Data'!G270)</f>
        <v/>
      </c>
      <c r="O270" s="32" t="str">
        <f t="shared" si="32"/>
        <v/>
      </c>
      <c r="P270" s="30" t="str">
        <f t="shared" si="33"/>
        <v/>
      </c>
      <c r="Q270" s="33" t="str">
        <f>IF(ISBLANK('Facility Data'!H270),"",'Facility Data'!H270)</f>
        <v/>
      </c>
      <c r="R270" s="30" t="str">
        <f>IF(ISBLANK('Facility Data'!I270),"",'Facility Data'!I270)</f>
        <v>N/A</v>
      </c>
      <c r="S270" s="30" t="str">
        <f>IF(ISBLANK('Facility Data'!J270),"",'Facility Data'!J270)</f>
        <v/>
      </c>
    </row>
    <row r="271" spans="1:19" x14ac:dyDescent="0.2">
      <c r="A271" s="30" t="str">
        <f>IF(NOT(ISBLANK('Facility Data'!$A271)),'Facility Data'!$F$5,"")</f>
        <v/>
      </c>
      <c r="B271" s="30" t="str">
        <f>IF(NOT(ISBLANK('Facility Data'!$A271)),TIDcd,"")</f>
        <v/>
      </c>
      <c r="C271" s="30" t="str">
        <f>IF(NOT(ISBLANK('Facility Data'!$A271)),TpcNm,"")</f>
        <v/>
      </c>
      <c r="D271" s="30" t="str">
        <f>IF(NOT(ISBLANK('Facility Data'!$A271)),'Facility Data'!$F$6,"")</f>
        <v/>
      </c>
      <c r="E271" s="30" t="str">
        <f>IF(ISBLANK('Facility Data'!A271),"",IF('Facility Data'!A271&gt;89,89,'Facility Data'!A271))</f>
        <v/>
      </c>
      <c r="F271" s="31" t="str">
        <f t="shared" ca="1" si="34"/>
        <v/>
      </c>
      <c r="G271" s="30" t="str">
        <f>IF(ISTEXT('Facility Data'!B271),'Facility Data'!B271,"")</f>
        <v/>
      </c>
      <c r="H271" s="30" t="str">
        <f t="shared" si="28"/>
        <v/>
      </c>
      <c r="I271" s="30" t="str">
        <f>IF(ISTEXT('Facility Data'!D271),'Facility Data'!D271,"")</f>
        <v/>
      </c>
      <c r="J271" s="30" t="str">
        <f t="shared" si="29"/>
        <v/>
      </c>
      <c r="K271" s="30" t="str">
        <f t="shared" si="30"/>
        <v/>
      </c>
      <c r="L271" s="30" t="str">
        <f>IF(ISTEXT('Facility Data'!F271),'Facility Data'!F271,"")</f>
        <v/>
      </c>
      <c r="M271" s="32" t="str">
        <f t="shared" si="31"/>
        <v/>
      </c>
      <c r="N271" s="30" t="str">
        <f>IF(ISBLANK('Facility Data'!G271),"",'Facility Data'!G271)</f>
        <v/>
      </c>
      <c r="O271" s="32" t="str">
        <f t="shared" si="32"/>
        <v/>
      </c>
      <c r="P271" s="30" t="str">
        <f t="shared" si="33"/>
        <v/>
      </c>
      <c r="Q271" s="33" t="str">
        <f>IF(ISBLANK('Facility Data'!H271),"",'Facility Data'!H271)</f>
        <v/>
      </c>
      <c r="R271" s="30" t="str">
        <f>IF(ISBLANK('Facility Data'!I271),"",'Facility Data'!I271)</f>
        <v>N/A</v>
      </c>
      <c r="S271" s="30" t="str">
        <f>IF(ISBLANK('Facility Data'!J271),"",'Facility Data'!J271)</f>
        <v/>
      </c>
    </row>
    <row r="272" spans="1:19" x14ac:dyDescent="0.2">
      <c r="A272" s="30" t="str">
        <f>IF(NOT(ISBLANK('Facility Data'!$A272)),'Facility Data'!$F$5,"")</f>
        <v/>
      </c>
      <c r="B272" s="30" t="str">
        <f>IF(NOT(ISBLANK('Facility Data'!$A272)),TIDcd,"")</f>
        <v/>
      </c>
      <c r="C272" s="30" t="str">
        <f>IF(NOT(ISBLANK('Facility Data'!$A272)),TpcNm,"")</f>
        <v/>
      </c>
      <c r="D272" s="30" t="str">
        <f>IF(NOT(ISBLANK('Facility Data'!$A272)),'Facility Data'!$F$6,"")</f>
        <v/>
      </c>
      <c r="E272" s="30" t="str">
        <f>IF(ISBLANK('Facility Data'!A272),"",IF('Facility Data'!A272&gt;89,89,'Facility Data'!A272))</f>
        <v/>
      </c>
      <c r="F272" s="31" t="str">
        <f t="shared" ca="1" si="34"/>
        <v/>
      </c>
      <c r="G272" s="30" t="str">
        <f>IF(ISTEXT('Facility Data'!B272),'Facility Data'!B272,"")</f>
        <v/>
      </c>
      <c r="H272" s="30" t="str">
        <f t="shared" si="28"/>
        <v/>
      </c>
      <c r="I272" s="30" t="str">
        <f>IF(ISTEXT('Facility Data'!D272),'Facility Data'!D272,"")</f>
        <v/>
      </c>
      <c r="J272" s="30" t="str">
        <f t="shared" si="29"/>
        <v/>
      </c>
      <c r="K272" s="30" t="str">
        <f t="shared" si="30"/>
        <v/>
      </c>
      <c r="L272" s="30" t="str">
        <f>IF(ISTEXT('Facility Data'!F272),'Facility Data'!F272,"")</f>
        <v/>
      </c>
      <c r="M272" s="32" t="str">
        <f t="shared" si="31"/>
        <v/>
      </c>
      <c r="N272" s="30" t="str">
        <f>IF(ISBLANK('Facility Data'!G272),"",'Facility Data'!G272)</f>
        <v/>
      </c>
      <c r="O272" s="32" t="str">
        <f t="shared" si="32"/>
        <v/>
      </c>
      <c r="P272" s="30" t="str">
        <f t="shared" si="33"/>
        <v/>
      </c>
      <c r="Q272" s="33" t="str">
        <f>IF(ISBLANK('Facility Data'!H272),"",'Facility Data'!H272)</f>
        <v/>
      </c>
      <c r="R272" s="30" t="str">
        <f>IF(ISBLANK('Facility Data'!I272),"",'Facility Data'!I272)</f>
        <v>N/A</v>
      </c>
      <c r="S272" s="30" t="str">
        <f>IF(ISBLANK('Facility Data'!J272),"",'Facility Data'!J272)</f>
        <v/>
      </c>
    </row>
    <row r="273" spans="1:19" x14ac:dyDescent="0.2">
      <c r="A273" s="30" t="str">
        <f>IF(NOT(ISBLANK('Facility Data'!$A273)),'Facility Data'!$F$5,"")</f>
        <v/>
      </c>
      <c r="B273" s="30" t="str">
        <f>IF(NOT(ISBLANK('Facility Data'!$A273)),TIDcd,"")</f>
        <v/>
      </c>
      <c r="C273" s="30" t="str">
        <f>IF(NOT(ISBLANK('Facility Data'!$A273)),TpcNm,"")</f>
        <v/>
      </c>
      <c r="D273" s="30" t="str">
        <f>IF(NOT(ISBLANK('Facility Data'!$A273)),'Facility Data'!$F$6,"")</f>
        <v/>
      </c>
      <c r="E273" s="30" t="str">
        <f>IF(ISBLANK('Facility Data'!A273),"",IF('Facility Data'!A273&gt;89,89,'Facility Data'!A273))</f>
        <v/>
      </c>
      <c r="F273" s="31" t="str">
        <f t="shared" ca="1" si="34"/>
        <v/>
      </c>
      <c r="G273" s="30" t="str">
        <f>IF(ISTEXT('Facility Data'!B273),'Facility Data'!B273,"")</f>
        <v/>
      </c>
      <c r="H273" s="30" t="str">
        <f t="shared" si="28"/>
        <v/>
      </c>
      <c r="I273" s="30" t="str">
        <f>IF(ISTEXT('Facility Data'!D273),'Facility Data'!D273,"")</f>
        <v/>
      </c>
      <c r="J273" s="30" t="str">
        <f t="shared" si="29"/>
        <v/>
      </c>
      <c r="K273" s="30" t="str">
        <f t="shared" si="30"/>
        <v/>
      </c>
      <c r="L273" s="30" t="str">
        <f>IF(ISTEXT('Facility Data'!F273),'Facility Data'!F273,"")</f>
        <v/>
      </c>
      <c r="M273" s="32" t="str">
        <f t="shared" si="31"/>
        <v/>
      </c>
      <c r="N273" s="30" t="str">
        <f>IF(ISBLANK('Facility Data'!G273),"",'Facility Data'!G273)</f>
        <v/>
      </c>
      <c r="O273" s="32" t="str">
        <f t="shared" si="32"/>
        <v/>
      </c>
      <c r="P273" s="30" t="str">
        <f t="shared" si="33"/>
        <v/>
      </c>
      <c r="Q273" s="33" t="str">
        <f>IF(ISBLANK('Facility Data'!H273),"",'Facility Data'!H273)</f>
        <v/>
      </c>
      <c r="R273" s="30" t="str">
        <f>IF(ISBLANK('Facility Data'!I273),"",'Facility Data'!I273)</f>
        <v>N/A</v>
      </c>
      <c r="S273" s="30" t="str">
        <f>IF(ISBLANK('Facility Data'!J273),"",'Facility Data'!J273)</f>
        <v/>
      </c>
    </row>
    <row r="274" spans="1:19" x14ac:dyDescent="0.2">
      <c r="A274" s="30" t="str">
        <f>IF(NOT(ISBLANK('Facility Data'!$A274)),'Facility Data'!$F$5,"")</f>
        <v/>
      </c>
      <c r="B274" s="30" t="str">
        <f>IF(NOT(ISBLANK('Facility Data'!$A274)),TIDcd,"")</f>
        <v/>
      </c>
      <c r="C274" s="30" t="str">
        <f>IF(NOT(ISBLANK('Facility Data'!$A274)),TpcNm,"")</f>
        <v/>
      </c>
      <c r="D274" s="30" t="str">
        <f>IF(NOT(ISBLANK('Facility Data'!$A274)),'Facility Data'!$F$6,"")</f>
        <v/>
      </c>
      <c r="E274" s="30" t="str">
        <f>IF(ISBLANK('Facility Data'!A274),"",IF('Facility Data'!A274&gt;89,89,'Facility Data'!A274))</f>
        <v/>
      </c>
      <c r="F274" s="31" t="str">
        <f t="shared" ca="1" si="34"/>
        <v/>
      </c>
      <c r="G274" s="30" t="str">
        <f>IF(ISTEXT('Facility Data'!B274),'Facility Data'!B274,"")</f>
        <v/>
      </c>
      <c r="H274" s="30" t="str">
        <f t="shared" si="28"/>
        <v/>
      </c>
      <c r="I274" s="30" t="str">
        <f>IF(ISTEXT('Facility Data'!D274),'Facility Data'!D274,"")</f>
        <v/>
      </c>
      <c r="J274" s="30" t="str">
        <f t="shared" si="29"/>
        <v/>
      </c>
      <c r="K274" s="30" t="str">
        <f t="shared" si="30"/>
        <v/>
      </c>
      <c r="L274" s="30" t="str">
        <f>IF(ISTEXT('Facility Data'!F274),'Facility Data'!F274,"")</f>
        <v/>
      </c>
      <c r="M274" s="32" t="str">
        <f t="shared" si="31"/>
        <v/>
      </c>
      <c r="N274" s="30" t="str">
        <f>IF(ISBLANK('Facility Data'!G274),"",'Facility Data'!G274)</f>
        <v/>
      </c>
      <c r="O274" s="32" t="str">
        <f t="shared" si="32"/>
        <v/>
      </c>
      <c r="P274" s="30" t="str">
        <f t="shared" si="33"/>
        <v/>
      </c>
      <c r="Q274" s="33" t="str">
        <f>IF(ISBLANK('Facility Data'!H274),"",'Facility Data'!H274)</f>
        <v/>
      </c>
      <c r="R274" s="30" t="str">
        <f>IF(ISBLANK('Facility Data'!I274),"",'Facility Data'!I274)</f>
        <v>N/A</v>
      </c>
      <c r="S274" s="30" t="str">
        <f>IF(ISBLANK('Facility Data'!J274),"",'Facility Data'!J274)</f>
        <v/>
      </c>
    </row>
    <row r="275" spans="1:19" x14ac:dyDescent="0.2">
      <c r="A275" s="30" t="str">
        <f>IF(NOT(ISBLANK('Facility Data'!$A275)),'Facility Data'!$F$5,"")</f>
        <v/>
      </c>
      <c r="B275" s="30" t="str">
        <f>IF(NOT(ISBLANK('Facility Data'!$A275)),TIDcd,"")</f>
        <v/>
      </c>
      <c r="C275" s="30" t="str">
        <f>IF(NOT(ISBLANK('Facility Data'!$A275)),TpcNm,"")</f>
        <v/>
      </c>
      <c r="D275" s="30" t="str">
        <f>IF(NOT(ISBLANK('Facility Data'!$A275)),'Facility Data'!$F$6,"")</f>
        <v/>
      </c>
      <c r="E275" s="30" t="str">
        <f>IF(ISBLANK('Facility Data'!A275),"",IF('Facility Data'!A275&gt;89,89,'Facility Data'!A275))</f>
        <v/>
      </c>
      <c r="F275" s="31" t="str">
        <f t="shared" ca="1" si="34"/>
        <v/>
      </c>
      <c r="G275" s="30" t="str">
        <f>IF(ISTEXT('Facility Data'!B275),'Facility Data'!B275,"")</f>
        <v/>
      </c>
      <c r="H275" s="30" t="str">
        <f t="shared" si="28"/>
        <v/>
      </c>
      <c r="I275" s="30" t="str">
        <f>IF(ISTEXT('Facility Data'!D275),'Facility Data'!D275,"")</f>
        <v/>
      </c>
      <c r="J275" s="30" t="str">
        <f t="shared" si="29"/>
        <v/>
      </c>
      <c r="K275" s="30" t="str">
        <f t="shared" si="30"/>
        <v/>
      </c>
      <c r="L275" s="30" t="str">
        <f>IF(ISTEXT('Facility Data'!F275),'Facility Data'!F275,"")</f>
        <v/>
      </c>
      <c r="M275" s="32" t="str">
        <f t="shared" si="31"/>
        <v/>
      </c>
      <c r="N275" s="30" t="str">
        <f>IF(ISBLANK('Facility Data'!G275),"",'Facility Data'!G275)</f>
        <v/>
      </c>
      <c r="O275" s="32" t="str">
        <f t="shared" si="32"/>
        <v/>
      </c>
      <c r="P275" s="30" t="str">
        <f t="shared" si="33"/>
        <v/>
      </c>
      <c r="Q275" s="33" t="str">
        <f>IF(ISBLANK('Facility Data'!H275),"",'Facility Data'!H275)</f>
        <v/>
      </c>
      <c r="R275" s="30" t="str">
        <f>IF(ISBLANK('Facility Data'!I275),"",'Facility Data'!I275)</f>
        <v>N/A</v>
      </c>
      <c r="S275" s="30" t="str">
        <f>IF(ISBLANK('Facility Data'!J275),"",'Facility Data'!J275)</f>
        <v/>
      </c>
    </row>
    <row r="276" spans="1:19" x14ac:dyDescent="0.2">
      <c r="A276" s="30" t="str">
        <f>IF(NOT(ISBLANK('Facility Data'!$A276)),'Facility Data'!$F$5,"")</f>
        <v/>
      </c>
      <c r="B276" s="30" t="str">
        <f>IF(NOT(ISBLANK('Facility Data'!$A276)),TIDcd,"")</f>
        <v/>
      </c>
      <c r="C276" s="30" t="str">
        <f>IF(NOT(ISBLANK('Facility Data'!$A276)),TpcNm,"")</f>
        <v/>
      </c>
      <c r="D276" s="30" t="str">
        <f>IF(NOT(ISBLANK('Facility Data'!$A276)),'Facility Data'!$F$6,"")</f>
        <v/>
      </c>
      <c r="E276" s="30" t="str">
        <f>IF(ISBLANK('Facility Data'!A276),"",IF('Facility Data'!A276&gt;89,89,'Facility Data'!A276))</f>
        <v/>
      </c>
      <c r="F276" s="31" t="str">
        <f t="shared" ca="1" si="34"/>
        <v/>
      </c>
      <c r="G276" s="30" t="str">
        <f>IF(ISTEXT('Facility Data'!B276),'Facility Data'!B276,"")</f>
        <v/>
      </c>
      <c r="H276" s="30" t="str">
        <f t="shared" si="28"/>
        <v/>
      </c>
      <c r="I276" s="30" t="str">
        <f>IF(ISTEXT('Facility Data'!D276),'Facility Data'!D276,"")</f>
        <v/>
      </c>
      <c r="J276" s="30" t="str">
        <f t="shared" si="29"/>
        <v/>
      </c>
      <c r="K276" s="30" t="str">
        <f t="shared" si="30"/>
        <v/>
      </c>
      <c r="L276" s="30" t="str">
        <f>IF(ISTEXT('Facility Data'!F276),'Facility Data'!F276,"")</f>
        <v/>
      </c>
      <c r="M276" s="32" t="str">
        <f t="shared" si="31"/>
        <v/>
      </c>
      <c r="N276" s="30" t="str">
        <f>IF(ISBLANK('Facility Data'!G276),"",'Facility Data'!G276)</f>
        <v/>
      </c>
      <c r="O276" s="32" t="str">
        <f t="shared" si="32"/>
        <v/>
      </c>
      <c r="P276" s="30" t="str">
        <f t="shared" si="33"/>
        <v/>
      </c>
      <c r="Q276" s="33" t="str">
        <f>IF(ISBLANK('Facility Data'!H276),"",'Facility Data'!H276)</f>
        <v/>
      </c>
      <c r="R276" s="30" t="str">
        <f>IF(ISBLANK('Facility Data'!I276),"",'Facility Data'!I276)</f>
        <v>N/A</v>
      </c>
      <c r="S276" s="30" t="str">
        <f>IF(ISBLANK('Facility Data'!J276),"",'Facility Data'!J276)</f>
        <v/>
      </c>
    </row>
    <row r="277" spans="1:19" x14ac:dyDescent="0.2">
      <c r="A277" s="30" t="str">
        <f>IF(NOT(ISBLANK('Facility Data'!$A277)),'Facility Data'!$F$5,"")</f>
        <v/>
      </c>
      <c r="B277" s="30" t="str">
        <f>IF(NOT(ISBLANK('Facility Data'!$A277)),TIDcd,"")</f>
        <v/>
      </c>
      <c r="C277" s="30" t="str">
        <f>IF(NOT(ISBLANK('Facility Data'!$A277)),TpcNm,"")</f>
        <v/>
      </c>
      <c r="D277" s="30" t="str">
        <f>IF(NOT(ISBLANK('Facility Data'!$A277)),'Facility Data'!$F$6,"")</f>
        <v/>
      </c>
      <c r="E277" s="30" t="str">
        <f>IF(ISBLANK('Facility Data'!A277),"",IF('Facility Data'!A277&gt;89,89,'Facility Data'!A277))</f>
        <v/>
      </c>
      <c r="F277" s="31" t="str">
        <f t="shared" ca="1" si="34"/>
        <v/>
      </c>
      <c r="G277" s="30" t="str">
        <f>IF(ISTEXT('Facility Data'!B277),'Facility Data'!B277,"")</f>
        <v/>
      </c>
      <c r="H277" s="30" t="str">
        <f t="shared" si="28"/>
        <v/>
      </c>
      <c r="I277" s="30" t="str">
        <f>IF(ISTEXT('Facility Data'!D277),'Facility Data'!D277,"")</f>
        <v/>
      </c>
      <c r="J277" s="30" t="str">
        <f t="shared" si="29"/>
        <v/>
      </c>
      <c r="K277" s="30" t="str">
        <f t="shared" si="30"/>
        <v/>
      </c>
      <c r="L277" s="30" t="str">
        <f>IF(ISTEXT('Facility Data'!F277),'Facility Data'!F277,"")</f>
        <v/>
      </c>
      <c r="M277" s="32" t="str">
        <f t="shared" si="31"/>
        <v/>
      </c>
      <c r="N277" s="30" t="str">
        <f>IF(ISBLANK('Facility Data'!G277),"",'Facility Data'!G277)</f>
        <v/>
      </c>
      <c r="O277" s="32" t="str">
        <f t="shared" si="32"/>
        <v/>
      </c>
      <c r="P277" s="30" t="str">
        <f t="shared" si="33"/>
        <v/>
      </c>
      <c r="Q277" s="33" t="str">
        <f>IF(ISBLANK('Facility Data'!H277),"",'Facility Data'!H277)</f>
        <v/>
      </c>
      <c r="R277" s="30" t="str">
        <f>IF(ISBLANK('Facility Data'!I277),"",'Facility Data'!I277)</f>
        <v>N/A</v>
      </c>
      <c r="S277" s="30" t="str">
        <f>IF(ISBLANK('Facility Data'!J277),"",'Facility Data'!J277)</f>
        <v/>
      </c>
    </row>
    <row r="278" spans="1:19" x14ac:dyDescent="0.2">
      <c r="A278" s="30" t="str">
        <f>IF(NOT(ISBLANK('Facility Data'!$A278)),'Facility Data'!$F$5,"")</f>
        <v/>
      </c>
      <c r="B278" s="30" t="str">
        <f>IF(NOT(ISBLANK('Facility Data'!$A278)),TIDcd,"")</f>
        <v/>
      </c>
      <c r="C278" s="30" t="str">
        <f>IF(NOT(ISBLANK('Facility Data'!$A278)),TpcNm,"")</f>
        <v/>
      </c>
      <c r="D278" s="30" t="str">
        <f>IF(NOT(ISBLANK('Facility Data'!$A278)),'Facility Data'!$F$6,"")</f>
        <v/>
      </c>
      <c r="E278" s="30" t="str">
        <f>IF(ISBLANK('Facility Data'!A278),"",IF('Facility Data'!A278&gt;89,89,'Facility Data'!A278))</f>
        <v/>
      </c>
      <c r="F278" s="31" t="str">
        <f t="shared" ca="1" si="34"/>
        <v/>
      </c>
      <c r="G278" s="30" t="str">
        <f>IF(ISTEXT('Facility Data'!B278),'Facility Data'!B278,"")</f>
        <v/>
      </c>
      <c r="H278" s="30" t="str">
        <f t="shared" si="28"/>
        <v/>
      </c>
      <c r="I278" s="30" t="str">
        <f>IF(ISTEXT('Facility Data'!D278),'Facility Data'!D278,"")</f>
        <v/>
      </c>
      <c r="J278" s="30" t="str">
        <f t="shared" si="29"/>
        <v/>
      </c>
      <c r="K278" s="30" t="str">
        <f t="shared" si="30"/>
        <v/>
      </c>
      <c r="L278" s="30" t="str">
        <f>IF(ISTEXT('Facility Data'!F278),'Facility Data'!F278,"")</f>
        <v/>
      </c>
      <c r="M278" s="32" t="str">
        <f t="shared" si="31"/>
        <v/>
      </c>
      <c r="N278" s="30" t="str">
        <f>IF(ISBLANK('Facility Data'!G278),"",'Facility Data'!G278)</f>
        <v/>
      </c>
      <c r="O278" s="32" t="str">
        <f t="shared" si="32"/>
        <v/>
      </c>
      <c r="P278" s="30" t="str">
        <f t="shared" si="33"/>
        <v/>
      </c>
      <c r="Q278" s="33" t="str">
        <f>IF(ISBLANK('Facility Data'!H278),"",'Facility Data'!H278)</f>
        <v/>
      </c>
      <c r="R278" s="30" t="str">
        <f>IF(ISBLANK('Facility Data'!I278),"",'Facility Data'!I278)</f>
        <v>N/A</v>
      </c>
      <c r="S278" s="30" t="str">
        <f>IF(ISBLANK('Facility Data'!J278),"",'Facility Data'!J278)</f>
        <v/>
      </c>
    </row>
    <row r="279" spans="1:19" x14ac:dyDescent="0.2">
      <c r="A279" s="30" t="str">
        <f>IF(NOT(ISBLANK('Facility Data'!$A279)),'Facility Data'!$F$5,"")</f>
        <v/>
      </c>
      <c r="B279" s="30" t="str">
        <f>IF(NOT(ISBLANK('Facility Data'!$A279)),TIDcd,"")</f>
        <v/>
      </c>
      <c r="C279" s="30" t="str">
        <f>IF(NOT(ISBLANK('Facility Data'!$A279)),TpcNm,"")</f>
        <v/>
      </c>
      <c r="D279" s="30" t="str">
        <f>IF(NOT(ISBLANK('Facility Data'!$A279)),'Facility Data'!$F$6,"")</f>
        <v/>
      </c>
      <c r="E279" s="30" t="str">
        <f>IF(ISBLANK('Facility Data'!A279),"",IF('Facility Data'!A279&gt;89,89,'Facility Data'!A279))</f>
        <v/>
      </c>
      <c r="F279" s="31" t="str">
        <f t="shared" ca="1" si="34"/>
        <v/>
      </c>
      <c r="G279" s="30" t="str">
        <f>IF(ISTEXT('Facility Data'!B279),'Facility Data'!B279,"")</f>
        <v/>
      </c>
      <c r="H279" s="30" t="str">
        <f t="shared" si="28"/>
        <v/>
      </c>
      <c r="I279" s="30" t="str">
        <f>IF(ISTEXT('Facility Data'!D279),'Facility Data'!D279,"")</f>
        <v/>
      </c>
      <c r="J279" s="30" t="str">
        <f t="shared" si="29"/>
        <v/>
      </c>
      <c r="K279" s="30" t="str">
        <f t="shared" si="30"/>
        <v/>
      </c>
      <c r="L279" s="30" t="str">
        <f>IF(ISTEXT('Facility Data'!F279),'Facility Data'!F279,"")</f>
        <v/>
      </c>
      <c r="M279" s="32" t="str">
        <f t="shared" si="31"/>
        <v/>
      </c>
      <c r="N279" s="30" t="str">
        <f>IF(ISBLANK('Facility Data'!G279),"",'Facility Data'!G279)</f>
        <v/>
      </c>
      <c r="O279" s="32" t="str">
        <f t="shared" si="32"/>
        <v/>
      </c>
      <c r="P279" s="30" t="str">
        <f t="shared" si="33"/>
        <v/>
      </c>
      <c r="Q279" s="33" t="str">
        <f>IF(ISBLANK('Facility Data'!H279),"",'Facility Data'!H279)</f>
        <v/>
      </c>
      <c r="R279" s="30" t="str">
        <f>IF(ISBLANK('Facility Data'!I279),"",'Facility Data'!I279)</f>
        <v>N/A</v>
      </c>
      <c r="S279" s="30" t="str">
        <f>IF(ISBLANK('Facility Data'!J279),"",'Facility Data'!J279)</f>
        <v/>
      </c>
    </row>
    <row r="280" spans="1:19" x14ac:dyDescent="0.2">
      <c r="A280" s="30" t="str">
        <f>IF(NOT(ISBLANK('Facility Data'!$A280)),'Facility Data'!$F$5,"")</f>
        <v/>
      </c>
      <c r="B280" s="30" t="str">
        <f>IF(NOT(ISBLANK('Facility Data'!$A280)),TIDcd,"")</f>
        <v/>
      </c>
      <c r="C280" s="30" t="str">
        <f>IF(NOT(ISBLANK('Facility Data'!$A280)),TpcNm,"")</f>
        <v/>
      </c>
      <c r="D280" s="30" t="str">
        <f>IF(NOT(ISBLANK('Facility Data'!$A280)),'Facility Data'!$F$6,"")</f>
        <v/>
      </c>
      <c r="E280" s="30" t="str">
        <f>IF(ISBLANK('Facility Data'!A280),"",IF('Facility Data'!A280&gt;89,89,'Facility Data'!A280))</f>
        <v/>
      </c>
      <c r="F280" s="31" t="str">
        <f t="shared" ca="1" si="34"/>
        <v/>
      </c>
      <c r="G280" s="30" t="str">
        <f>IF(ISTEXT('Facility Data'!B280),'Facility Data'!B280,"")</f>
        <v/>
      </c>
      <c r="H280" s="30" t="str">
        <f t="shared" si="28"/>
        <v/>
      </c>
      <c r="I280" s="30" t="str">
        <f>IF(ISTEXT('Facility Data'!D280),'Facility Data'!D280,"")</f>
        <v/>
      </c>
      <c r="J280" s="30" t="str">
        <f t="shared" si="29"/>
        <v/>
      </c>
      <c r="K280" s="30" t="str">
        <f t="shared" si="30"/>
        <v/>
      </c>
      <c r="L280" s="30" t="str">
        <f>IF(ISTEXT('Facility Data'!F280),'Facility Data'!F280,"")</f>
        <v/>
      </c>
      <c r="M280" s="32" t="str">
        <f t="shared" si="31"/>
        <v/>
      </c>
      <c r="N280" s="30" t="str">
        <f>IF(ISBLANK('Facility Data'!G280),"",'Facility Data'!G280)</f>
        <v/>
      </c>
      <c r="O280" s="32" t="str">
        <f t="shared" si="32"/>
        <v/>
      </c>
      <c r="P280" s="30" t="str">
        <f t="shared" si="33"/>
        <v/>
      </c>
      <c r="Q280" s="33" t="str">
        <f>IF(ISBLANK('Facility Data'!H280),"",'Facility Data'!H280)</f>
        <v/>
      </c>
      <c r="R280" s="30" t="str">
        <f>IF(ISBLANK('Facility Data'!I280),"",'Facility Data'!I280)</f>
        <v>N/A</v>
      </c>
      <c r="S280" s="30" t="str">
        <f>IF(ISBLANK('Facility Data'!J280),"",'Facility Data'!J280)</f>
        <v/>
      </c>
    </row>
    <row r="281" spans="1:19" x14ac:dyDescent="0.2">
      <c r="A281" s="30" t="str">
        <f>IF(NOT(ISBLANK('Facility Data'!$A281)),'Facility Data'!$F$5,"")</f>
        <v/>
      </c>
      <c r="B281" s="30" t="str">
        <f>IF(NOT(ISBLANK('Facility Data'!$A281)),TIDcd,"")</f>
        <v/>
      </c>
      <c r="C281" s="30" t="str">
        <f>IF(NOT(ISBLANK('Facility Data'!$A281)),TpcNm,"")</f>
        <v/>
      </c>
      <c r="D281" s="30" t="str">
        <f>IF(NOT(ISBLANK('Facility Data'!$A281)),'Facility Data'!$F$6,"")</f>
        <v/>
      </c>
      <c r="E281" s="30" t="str">
        <f>IF(ISBLANK('Facility Data'!A281),"",IF('Facility Data'!A281&gt;89,89,'Facility Data'!A281))</f>
        <v/>
      </c>
      <c r="F281" s="31" t="str">
        <f t="shared" ca="1" si="34"/>
        <v/>
      </c>
      <c r="G281" s="30" t="str">
        <f>IF(ISTEXT('Facility Data'!B281),'Facility Data'!B281,"")</f>
        <v/>
      </c>
      <c r="H281" s="30" t="str">
        <f t="shared" si="28"/>
        <v/>
      </c>
      <c r="I281" s="30" t="str">
        <f>IF(ISTEXT('Facility Data'!D281),'Facility Data'!D281,"")</f>
        <v/>
      </c>
      <c r="J281" s="30" t="str">
        <f t="shared" si="29"/>
        <v/>
      </c>
      <c r="K281" s="30" t="str">
        <f t="shared" si="30"/>
        <v/>
      </c>
      <c r="L281" s="30" t="str">
        <f>IF(ISTEXT('Facility Data'!F281),'Facility Data'!F281,"")</f>
        <v/>
      </c>
      <c r="M281" s="32" t="str">
        <f t="shared" si="31"/>
        <v/>
      </c>
      <c r="N281" s="30" t="str">
        <f>IF(ISBLANK('Facility Data'!G281),"",'Facility Data'!G281)</f>
        <v/>
      </c>
      <c r="O281" s="32" t="str">
        <f t="shared" si="32"/>
        <v/>
      </c>
      <c r="P281" s="30" t="str">
        <f t="shared" si="33"/>
        <v/>
      </c>
      <c r="Q281" s="33" t="str">
        <f>IF(ISBLANK('Facility Data'!H281),"",'Facility Data'!H281)</f>
        <v/>
      </c>
      <c r="R281" s="30" t="str">
        <f>IF(ISBLANK('Facility Data'!I281),"",'Facility Data'!I281)</f>
        <v>N/A</v>
      </c>
      <c r="S281" s="30" t="str">
        <f>IF(ISBLANK('Facility Data'!J281),"",'Facility Data'!J281)</f>
        <v/>
      </c>
    </row>
    <row r="282" spans="1:19" x14ac:dyDescent="0.2">
      <c r="A282" s="30" t="str">
        <f>IF(NOT(ISBLANK('Facility Data'!$A282)),'Facility Data'!$F$5,"")</f>
        <v/>
      </c>
      <c r="B282" s="30" t="str">
        <f>IF(NOT(ISBLANK('Facility Data'!$A282)),TIDcd,"")</f>
        <v/>
      </c>
      <c r="C282" s="30" t="str">
        <f>IF(NOT(ISBLANK('Facility Data'!$A282)),TpcNm,"")</f>
        <v/>
      </c>
      <c r="D282" s="30" t="str">
        <f>IF(NOT(ISBLANK('Facility Data'!$A282)),'Facility Data'!$F$6,"")</f>
        <v/>
      </c>
      <c r="E282" s="30" t="str">
        <f>IF(ISBLANK('Facility Data'!A282),"",IF('Facility Data'!A282&gt;89,89,'Facility Data'!A282))</f>
        <v/>
      </c>
      <c r="F282" s="31" t="str">
        <f t="shared" ca="1" si="34"/>
        <v/>
      </c>
      <c r="G282" s="30" t="str">
        <f>IF(ISTEXT('Facility Data'!B282),'Facility Data'!B282,"")</f>
        <v/>
      </c>
      <c r="H282" s="30" t="str">
        <f t="shared" si="28"/>
        <v/>
      </c>
      <c r="I282" s="30" t="str">
        <f>IF(ISTEXT('Facility Data'!D282),'Facility Data'!D282,"")</f>
        <v/>
      </c>
      <c r="J282" s="30" t="str">
        <f t="shared" si="29"/>
        <v/>
      </c>
      <c r="K282" s="30" t="str">
        <f t="shared" si="30"/>
        <v/>
      </c>
      <c r="L282" s="30" t="str">
        <f>IF(ISTEXT('Facility Data'!F282),'Facility Data'!F282,"")</f>
        <v/>
      </c>
      <c r="M282" s="32" t="str">
        <f t="shared" si="31"/>
        <v/>
      </c>
      <c r="N282" s="30" t="str">
        <f>IF(ISBLANK('Facility Data'!G282),"",'Facility Data'!G282)</f>
        <v/>
      </c>
      <c r="O282" s="32" t="str">
        <f t="shared" si="32"/>
        <v/>
      </c>
      <c r="P282" s="30" t="str">
        <f t="shared" si="33"/>
        <v/>
      </c>
      <c r="Q282" s="33" t="str">
        <f>IF(ISBLANK('Facility Data'!H282),"",'Facility Data'!H282)</f>
        <v/>
      </c>
      <c r="R282" s="30" t="str">
        <f>IF(ISBLANK('Facility Data'!I282),"",'Facility Data'!I282)</f>
        <v>N/A</v>
      </c>
      <c r="S282" s="30" t="str">
        <f>IF(ISBLANK('Facility Data'!J282),"",'Facility Data'!J282)</f>
        <v/>
      </c>
    </row>
    <row r="283" spans="1:19" x14ac:dyDescent="0.2">
      <c r="A283" s="30" t="str">
        <f>IF(NOT(ISBLANK('Facility Data'!$A283)),'Facility Data'!$F$5,"")</f>
        <v/>
      </c>
      <c r="B283" s="30" t="str">
        <f>IF(NOT(ISBLANK('Facility Data'!$A283)),TIDcd,"")</f>
        <v/>
      </c>
      <c r="C283" s="30" t="str">
        <f>IF(NOT(ISBLANK('Facility Data'!$A283)),TpcNm,"")</f>
        <v/>
      </c>
      <c r="D283" s="30" t="str">
        <f>IF(NOT(ISBLANK('Facility Data'!$A283)),'Facility Data'!$F$6,"")</f>
        <v/>
      </c>
      <c r="E283" s="30" t="str">
        <f>IF(ISBLANK('Facility Data'!A283),"",IF('Facility Data'!A283&gt;89,89,'Facility Data'!A283))</f>
        <v/>
      </c>
      <c r="F283" s="31" t="str">
        <f t="shared" ca="1" si="34"/>
        <v/>
      </c>
      <c r="G283" s="30" t="str">
        <f>IF(ISTEXT('Facility Data'!B283),'Facility Data'!B283,"")</f>
        <v/>
      </c>
      <c r="H283" s="30" t="str">
        <f t="shared" si="28"/>
        <v/>
      </c>
      <c r="I283" s="30" t="str">
        <f>IF(ISTEXT('Facility Data'!D283),'Facility Data'!D283,"")</f>
        <v/>
      </c>
      <c r="J283" s="30" t="str">
        <f t="shared" si="29"/>
        <v/>
      </c>
      <c r="K283" s="30" t="str">
        <f t="shared" si="30"/>
        <v/>
      </c>
      <c r="L283" s="30" t="str">
        <f>IF(ISTEXT('Facility Data'!F283),'Facility Data'!F283,"")</f>
        <v/>
      </c>
      <c r="M283" s="32" t="str">
        <f t="shared" si="31"/>
        <v/>
      </c>
      <c r="N283" s="30" t="str">
        <f>IF(ISBLANK('Facility Data'!G283),"",'Facility Data'!G283)</f>
        <v/>
      </c>
      <c r="O283" s="32" t="str">
        <f t="shared" si="32"/>
        <v/>
      </c>
      <c r="P283" s="30" t="str">
        <f t="shared" si="33"/>
        <v/>
      </c>
      <c r="Q283" s="33" t="str">
        <f>IF(ISBLANK('Facility Data'!H283),"",'Facility Data'!H283)</f>
        <v/>
      </c>
      <c r="R283" s="30" t="str">
        <f>IF(ISBLANK('Facility Data'!I283),"",'Facility Data'!I283)</f>
        <v>N/A</v>
      </c>
      <c r="S283" s="30" t="str">
        <f>IF(ISBLANK('Facility Data'!J283),"",'Facility Data'!J283)</f>
        <v/>
      </c>
    </row>
    <row r="284" spans="1:19" x14ac:dyDescent="0.2">
      <c r="A284" s="30" t="str">
        <f>IF(NOT(ISBLANK('Facility Data'!$A284)),'Facility Data'!$F$5,"")</f>
        <v/>
      </c>
      <c r="B284" s="30" t="str">
        <f>IF(NOT(ISBLANK('Facility Data'!$A284)),TIDcd,"")</f>
        <v/>
      </c>
      <c r="C284" s="30" t="str">
        <f>IF(NOT(ISBLANK('Facility Data'!$A284)),TpcNm,"")</f>
        <v/>
      </c>
      <c r="D284" s="30" t="str">
        <f>IF(NOT(ISBLANK('Facility Data'!$A284)),'Facility Data'!$F$6,"")</f>
        <v/>
      </c>
      <c r="E284" s="30" t="str">
        <f>IF(ISBLANK('Facility Data'!A284),"",IF('Facility Data'!A284&gt;89,89,'Facility Data'!A284))</f>
        <v/>
      </c>
      <c r="F284" s="31" t="str">
        <f t="shared" ca="1" si="34"/>
        <v/>
      </c>
      <c r="G284" s="30" t="str">
        <f>IF(ISTEXT('Facility Data'!B284),'Facility Data'!B284,"")</f>
        <v/>
      </c>
      <c r="H284" s="30" t="str">
        <f t="shared" si="28"/>
        <v/>
      </c>
      <c r="I284" s="30" t="str">
        <f>IF(ISTEXT('Facility Data'!D284),'Facility Data'!D284,"")</f>
        <v/>
      </c>
      <c r="J284" s="30" t="str">
        <f t="shared" si="29"/>
        <v/>
      </c>
      <c r="K284" s="30" t="str">
        <f t="shared" si="30"/>
        <v/>
      </c>
      <c r="L284" s="30" t="str">
        <f>IF(ISTEXT('Facility Data'!F284),'Facility Data'!F284,"")</f>
        <v/>
      </c>
      <c r="M284" s="32" t="str">
        <f t="shared" si="31"/>
        <v/>
      </c>
      <c r="N284" s="30" t="str">
        <f>IF(ISBLANK('Facility Data'!G284),"",'Facility Data'!G284)</f>
        <v/>
      </c>
      <c r="O284" s="32" t="str">
        <f t="shared" si="32"/>
        <v/>
      </c>
      <c r="P284" s="30" t="str">
        <f t="shared" si="33"/>
        <v/>
      </c>
      <c r="Q284" s="33" t="str">
        <f>IF(ISBLANK('Facility Data'!H284),"",'Facility Data'!H284)</f>
        <v/>
      </c>
      <c r="R284" s="30" t="str">
        <f>IF(ISBLANK('Facility Data'!I284),"",'Facility Data'!I284)</f>
        <v>N/A</v>
      </c>
      <c r="S284" s="30" t="str">
        <f>IF(ISBLANK('Facility Data'!J284),"",'Facility Data'!J284)</f>
        <v/>
      </c>
    </row>
    <row r="285" spans="1:19" x14ac:dyDescent="0.2">
      <c r="A285" s="30" t="str">
        <f>IF(NOT(ISBLANK('Facility Data'!$A285)),'Facility Data'!$F$5,"")</f>
        <v/>
      </c>
      <c r="B285" s="30" t="str">
        <f>IF(NOT(ISBLANK('Facility Data'!$A285)),TIDcd,"")</f>
        <v/>
      </c>
      <c r="C285" s="30" t="str">
        <f>IF(NOT(ISBLANK('Facility Data'!$A285)),TpcNm,"")</f>
        <v/>
      </c>
      <c r="D285" s="30" t="str">
        <f>IF(NOT(ISBLANK('Facility Data'!$A285)),'Facility Data'!$F$6,"")</f>
        <v/>
      </c>
      <c r="E285" s="30" t="str">
        <f>IF(ISBLANK('Facility Data'!A285),"",IF('Facility Data'!A285&gt;89,89,'Facility Data'!A285))</f>
        <v/>
      </c>
      <c r="F285" s="31" t="str">
        <f t="shared" ca="1" si="34"/>
        <v/>
      </c>
      <c r="G285" s="30" t="str">
        <f>IF(ISTEXT('Facility Data'!B285),'Facility Data'!B285,"")</f>
        <v/>
      </c>
      <c r="H285" s="30" t="str">
        <f t="shared" si="28"/>
        <v/>
      </c>
      <c r="I285" s="30" t="str">
        <f>IF(ISTEXT('Facility Data'!D285),'Facility Data'!D285,"")</f>
        <v/>
      </c>
      <c r="J285" s="30" t="str">
        <f t="shared" si="29"/>
        <v/>
      </c>
      <c r="K285" s="30" t="str">
        <f t="shared" si="30"/>
        <v/>
      </c>
      <c r="L285" s="30" t="str">
        <f>IF(ISTEXT('Facility Data'!F285),'Facility Data'!F285,"")</f>
        <v/>
      </c>
      <c r="M285" s="32" t="str">
        <f t="shared" si="31"/>
        <v/>
      </c>
      <c r="N285" s="30" t="str">
        <f>IF(ISBLANK('Facility Data'!G285),"",'Facility Data'!G285)</f>
        <v/>
      </c>
      <c r="O285" s="32" t="str">
        <f t="shared" si="32"/>
        <v/>
      </c>
      <c r="P285" s="30" t="str">
        <f t="shared" si="33"/>
        <v/>
      </c>
      <c r="Q285" s="33" t="str">
        <f>IF(ISBLANK('Facility Data'!H285),"",'Facility Data'!H285)</f>
        <v/>
      </c>
      <c r="R285" s="30" t="str">
        <f>IF(ISBLANK('Facility Data'!I285),"",'Facility Data'!I285)</f>
        <v>N/A</v>
      </c>
      <c r="S285" s="30" t="str">
        <f>IF(ISBLANK('Facility Data'!J285),"",'Facility Data'!J285)</f>
        <v/>
      </c>
    </row>
    <row r="286" spans="1:19" x14ac:dyDescent="0.2">
      <c r="A286" s="30" t="str">
        <f>IF(NOT(ISBLANK('Facility Data'!$A286)),'Facility Data'!$F$5,"")</f>
        <v/>
      </c>
      <c r="B286" s="30" t="str">
        <f>IF(NOT(ISBLANK('Facility Data'!$A286)),TIDcd,"")</f>
        <v/>
      </c>
      <c r="C286" s="30" t="str">
        <f>IF(NOT(ISBLANK('Facility Data'!$A286)),TpcNm,"")</f>
        <v/>
      </c>
      <c r="D286" s="30" t="str">
        <f>IF(NOT(ISBLANK('Facility Data'!$A286)),'Facility Data'!$F$6,"")</f>
        <v/>
      </c>
      <c r="E286" s="30" t="str">
        <f>IF(ISBLANK('Facility Data'!A286),"",IF('Facility Data'!A286&gt;89,89,'Facility Data'!A286))</f>
        <v/>
      </c>
      <c r="F286" s="31" t="str">
        <f t="shared" ca="1" si="34"/>
        <v/>
      </c>
      <c r="G286" s="30" t="str">
        <f>IF(ISTEXT('Facility Data'!B286),'Facility Data'!B286,"")</f>
        <v/>
      </c>
      <c r="H286" s="30" t="str">
        <f t="shared" si="28"/>
        <v/>
      </c>
      <c r="I286" s="30" t="str">
        <f>IF(ISTEXT('Facility Data'!D286),'Facility Data'!D286,"")</f>
        <v/>
      </c>
      <c r="J286" s="30" t="str">
        <f t="shared" si="29"/>
        <v/>
      </c>
      <c r="K286" s="30" t="str">
        <f t="shared" si="30"/>
        <v/>
      </c>
      <c r="L286" s="30" t="str">
        <f>IF(ISTEXT('Facility Data'!F286),'Facility Data'!F286,"")</f>
        <v/>
      </c>
      <c r="M286" s="32" t="str">
        <f t="shared" si="31"/>
        <v/>
      </c>
      <c r="N286" s="30" t="str">
        <f>IF(ISBLANK('Facility Data'!G286),"",'Facility Data'!G286)</f>
        <v/>
      </c>
      <c r="O286" s="32" t="str">
        <f t="shared" si="32"/>
        <v/>
      </c>
      <c r="P286" s="30" t="str">
        <f t="shared" si="33"/>
        <v/>
      </c>
      <c r="Q286" s="33" t="str">
        <f>IF(ISBLANK('Facility Data'!H286),"",'Facility Data'!H286)</f>
        <v/>
      </c>
      <c r="R286" s="30" t="str">
        <f>IF(ISBLANK('Facility Data'!I286),"",'Facility Data'!I286)</f>
        <v>N/A</v>
      </c>
      <c r="S286" s="30" t="str">
        <f>IF(ISBLANK('Facility Data'!J286),"",'Facility Data'!J286)</f>
        <v/>
      </c>
    </row>
    <row r="287" spans="1:19" x14ac:dyDescent="0.2">
      <c r="A287" s="30" t="str">
        <f>IF(NOT(ISBLANK('Facility Data'!$A287)),'Facility Data'!$F$5,"")</f>
        <v/>
      </c>
      <c r="B287" s="30" t="str">
        <f>IF(NOT(ISBLANK('Facility Data'!$A287)),TIDcd,"")</f>
        <v/>
      </c>
      <c r="C287" s="30" t="str">
        <f>IF(NOT(ISBLANK('Facility Data'!$A287)),TpcNm,"")</f>
        <v/>
      </c>
      <c r="D287" s="30" t="str">
        <f>IF(NOT(ISBLANK('Facility Data'!$A287)),'Facility Data'!$F$6,"")</f>
        <v/>
      </c>
      <c r="E287" s="30" t="str">
        <f>IF(ISBLANK('Facility Data'!A287),"",IF('Facility Data'!A287&gt;89,89,'Facility Data'!A287))</f>
        <v/>
      </c>
      <c r="F287" s="31" t="str">
        <f t="shared" ca="1" si="34"/>
        <v/>
      </c>
      <c r="G287" s="30" t="str">
        <f>IF(ISTEXT('Facility Data'!B287),'Facility Data'!B287,"")</f>
        <v/>
      </c>
      <c r="H287" s="30" t="str">
        <f t="shared" si="28"/>
        <v/>
      </c>
      <c r="I287" s="30" t="str">
        <f>IF(ISTEXT('Facility Data'!D287),'Facility Data'!D287,"")</f>
        <v/>
      </c>
      <c r="J287" s="30" t="str">
        <f t="shared" si="29"/>
        <v/>
      </c>
      <c r="K287" s="30" t="str">
        <f t="shared" si="30"/>
        <v/>
      </c>
      <c r="L287" s="30" t="str">
        <f>IF(ISTEXT('Facility Data'!F287),'Facility Data'!F287,"")</f>
        <v/>
      </c>
      <c r="M287" s="32" t="str">
        <f t="shared" si="31"/>
        <v/>
      </c>
      <c r="N287" s="30" t="str">
        <f>IF(ISBLANK('Facility Data'!G287),"",'Facility Data'!G287)</f>
        <v/>
      </c>
      <c r="O287" s="32" t="str">
        <f t="shared" si="32"/>
        <v/>
      </c>
      <c r="P287" s="30" t="str">
        <f t="shared" si="33"/>
        <v/>
      </c>
      <c r="Q287" s="33" t="str">
        <f>IF(ISBLANK('Facility Data'!H287),"",'Facility Data'!H287)</f>
        <v/>
      </c>
      <c r="R287" s="30" t="str">
        <f>IF(ISBLANK('Facility Data'!I287),"",'Facility Data'!I287)</f>
        <v>N/A</v>
      </c>
      <c r="S287" s="30" t="str">
        <f>IF(ISBLANK('Facility Data'!J287),"",'Facility Data'!J287)</f>
        <v/>
      </c>
    </row>
    <row r="288" spans="1:19" x14ac:dyDescent="0.2">
      <c r="A288" s="30" t="str">
        <f>IF(NOT(ISBLANK('Facility Data'!$A288)),'Facility Data'!$F$5,"")</f>
        <v/>
      </c>
      <c r="B288" s="30" t="str">
        <f>IF(NOT(ISBLANK('Facility Data'!$A288)),TIDcd,"")</f>
        <v/>
      </c>
      <c r="C288" s="30" t="str">
        <f>IF(NOT(ISBLANK('Facility Data'!$A288)),TpcNm,"")</f>
        <v/>
      </c>
      <c r="D288" s="30" t="str">
        <f>IF(NOT(ISBLANK('Facility Data'!$A288)),'Facility Data'!$F$6,"")</f>
        <v/>
      </c>
      <c r="E288" s="30" t="str">
        <f>IF(ISBLANK('Facility Data'!A288),"",IF('Facility Data'!A288&gt;89,89,'Facility Data'!A288))</f>
        <v/>
      </c>
      <c r="F288" s="31" t="str">
        <f t="shared" ca="1" si="34"/>
        <v/>
      </c>
      <c r="G288" s="30" t="str">
        <f>IF(ISTEXT('Facility Data'!B288),'Facility Data'!B288,"")</f>
        <v/>
      </c>
      <c r="H288" s="30" t="str">
        <f t="shared" si="28"/>
        <v/>
      </c>
      <c r="I288" s="30" t="str">
        <f>IF(ISTEXT('Facility Data'!D288),'Facility Data'!D288,"")</f>
        <v/>
      </c>
      <c r="J288" s="30" t="str">
        <f t="shared" si="29"/>
        <v/>
      </c>
      <c r="K288" s="30" t="str">
        <f t="shared" si="30"/>
        <v/>
      </c>
      <c r="L288" s="30" t="str">
        <f>IF(ISTEXT('Facility Data'!F288),'Facility Data'!F288,"")</f>
        <v/>
      </c>
      <c r="M288" s="32" t="str">
        <f t="shared" si="31"/>
        <v/>
      </c>
      <c r="N288" s="30" t="str">
        <f>IF(ISBLANK('Facility Data'!G288),"",'Facility Data'!G288)</f>
        <v/>
      </c>
      <c r="O288" s="32" t="str">
        <f t="shared" si="32"/>
        <v/>
      </c>
      <c r="P288" s="30" t="str">
        <f t="shared" si="33"/>
        <v/>
      </c>
      <c r="Q288" s="33" t="str">
        <f>IF(ISBLANK('Facility Data'!H288),"",'Facility Data'!H288)</f>
        <v/>
      </c>
      <c r="R288" s="30" t="str">
        <f>IF(ISBLANK('Facility Data'!I288),"",'Facility Data'!I288)</f>
        <v>N/A</v>
      </c>
      <c r="S288" s="30" t="str">
        <f>IF(ISBLANK('Facility Data'!J288),"",'Facility Data'!J288)</f>
        <v/>
      </c>
    </row>
    <row r="289" spans="1:19" x14ac:dyDescent="0.2">
      <c r="A289" s="30" t="str">
        <f>IF(NOT(ISBLANK('Facility Data'!$A289)),'Facility Data'!$F$5,"")</f>
        <v/>
      </c>
      <c r="B289" s="30" t="str">
        <f>IF(NOT(ISBLANK('Facility Data'!$A289)),TIDcd,"")</f>
        <v/>
      </c>
      <c r="C289" s="30" t="str">
        <f>IF(NOT(ISBLANK('Facility Data'!$A289)),TpcNm,"")</f>
        <v/>
      </c>
      <c r="D289" s="30" t="str">
        <f>IF(NOT(ISBLANK('Facility Data'!$A289)),'Facility Data'!$F$6,"")</f>
        <v/>
      </c>
      <c r="E289" s="30" t="str">
        <f>IF(ISBLANK('Facility Data'!A289),"",IF('Facility Data'!A289&gt;89,89,'Facility Data'!A289))</f>
        <v/>
      </c>
      <c r="F289" s="31" t="str">
        <f t="shared" ca="1" si="34"/>
        <v/>
      </c>
      <c r="G289" s="30" t="str">
        <f>IF(ISTEXT('Facility Data'!B289),'Facility Data'!B289,"")</f>
        <v/>
      </c>
      <c r="H289" s="30" t="str">
        <f t="shared" si="28"/>
        <v/>
      </c>
      <c r="I289" s="30" t="str">
        <f>IF(ISTEXT('Facility Data'!D289),'Facility Data'!D289,"")</f>
        <v/>
      </c>
      <c r="J289" s="30" t="str">
        <f t="shared" si="29"/>
        <v/>
      </c>
      <c r="K289" s="30" t="str">
        <f t="shared" si="30"/>
        <v/>
      </c>
      <c r="L289" s="30" t="str">
        <f>IF(ISTEXT('Facility Data'!F289),'Facility Data'!F289,"")</f>
        <v/>
      </c>
      <c r="M289" s="32" t="str">
        <f t="shared" si="31"/>
        <v/>
      </c>
      <c r="N289" s="30" t="str">
        <f>IF(ISBLANK('Facility Data'!G289),"",'Facility Data'!G289)</f>
        <v/>
      </c>
      <c r="O289" s="32" t="str">
        <f t="shared" si="32"/>
        <v/>
      </c>
      <c r="P289" s="30" t="str">
        <f t="shared" si="33"/>
        <v/>
      </c>
      <c r="Q289" s="33" t="str">
        <f>IF(ISBLANK('Facility Data'!H289),"",'Facility Data'!H289)</f>
        <v/>
      </c>
      <c r="R289" s="30" t="str">
        <f>IF(ISBLANK('Facility Data'!I289),"",'Facility Data'!I289)</f>
        <v>N/A</v>
      </c>
      <c r="S289" s="30" t="str">
        <f>IF(ISBLANK('Facility Data'!J289),"",'Facility Data'!J289)</f>
        <v/>
      </c>
    </row>
    <row r="290" spans="1:19" x14ac:dyDescent="0.2">
      <c r="A290" s="30" t="str">
        <f>IF(NOT(ISBLANK('Facility Data'!$A290)),'Facility Data'!$F$5,"")</f>
        <v/>
      </c>
      <c r="B290" s="30" t="str">
        <f>IF(NOT(ISBLANK('Facility Data'!$A290)),TIDcd,"")</f>
        <v/>
      </c>
      <c r="C290" s="30" t="str">
        <f>IF(NOT(ISBLANK('Facility Data'!$A290)),TpcNm,"")</f>
        <v/>
      </c>
      <c r="D290" s="30" t="str">
        <f>IF(NOT(ISBLANK('Facility Data'!$A290)),'Facility Data'!$F$6,"")</f>
        <v/>
      </c>
      <c r="E290" s="30" t="str">
        <f>IF(ISBLANK('Facility Data'!A290),"",IF('Facility Data'!A290&gt;89,89,'Facility Data'!A290))</f>
        <v/>
      </c>
      <c r="F290" s="31" t="str">
        <f t="shared" ca="1" si="34"/>
        <v/>
      </c>
      <c r="G290" s="30" t="str">
        <f>IF(ISTEXT('Facility Data'!B290),'Facility Data'!B290,"")</f>
        <v/>
      </c>
      <c r="H290" s="30" t="str">
        <f t="shared" si="28"/>
        <v/>
      </c>
      <c r="I290" s="30" t="str">
        <f>IF(ISTEXT('Facility Data'!D290),'Facility Data'!D290,"")</f>
        <v/>
      </c>
      <c r="J290" s="30" t="str">
        <f t="shared" si="29"/>
        <v/>
      </c>
      <c r="K290" s="30" t="str">
        <f t="shared" si="30"/>
        <v/>
      </c>
      <c r="L290" s="30" t="str">
        <f>IF(ISTEXT('Facility Data'!F290),'Facility Data'!F290,"")</f>
        <v/>
      </c>
      <c r="M290" s="32" t="str">
        <f t="shared" si="31"/>
        <v/>
      </c>
      <c r="N290" s="30" t="str">
        <f>IF(ISBLANK('Facility Data'!G290),"",'Facility Data'!G290)</f>
        <v/>
      </c>
      <c r="O290" s="32" t="str">
        <f t="shared" si="32"/>
        <v/>
      </c>
      <c r="P290" s="30" t="str">
        <f t="shared" si="33"/>
        <v/>
      </c>
      <c r="Q290" s="33" t="str">
        <f>IF(ISBLANK('Facility Data'!H290),"",'Facility Data'!H290)</f>
        <v/>
      </c>
      <c r="R290" s="30" t="str">
        <f>IF(ISBLANK('Facility Data'!I290),"",'Facility Data'!I290)</f>
        <v>N/A</v>
      </c>
      <c r="S290" s="30" t="str">
        <f>IF(ISBLANK('Facility Data'!J290),"",'Facility Data'!J290)</f>
        <v/>
      </c>
    </row>
    <row r="291" spans="1:19" x14ac:dyDescent="0.2">
      <c r="A291" s="30" t="str">
        <f>IF(NOT(ISBLANK('Facility Data'!$A291)),'Facility Data'!$F$5,"")</f>
        <v/>
      </c>
      <c r="B291" s="30" t="str">
        <f>IF(NOT(ISBLANK('Facility Data'!$A291)),TIDcd,"")</f>
        <v/>
      </c>
      <c r="C291" s="30" t="str">
        <f>IF(NOT(ISBLANK('Facility Data'!$A291)),TpcNm,"")</f>
        <v/>
      </c>
      <c r="D291" s="30" t="str">
        <f>IF(NOT(ISBLANK('Facility Data'!$A291)),'Facility Data'!$F$6,"")</f>
        <v/>
      </c>
      <c r="E291" s="30" t="str">
        <f>IF(ISBLANK('Facility Data'!A291),"",IF('Facility Data'!A291&gt;89,89,'Facility Data'!A291))</f>
        <v/>
      </c>
      <c r="F291" s="31" t="str">
        <f t="shared" ca="1" si="34"/>
        <v/>
      </c>
      <c r="G291" s="30" t="str">
        <f>IF(ISTEXT('Facility Data'!B291),'Facility Data'!B291,"")</f>
        <v/>
      </c>
      <c r="H291" s="30" t="str">
        <f t="shared" si="28"/>
        <v/>
      </c>
      <c r="I291" s="30" t="str">
        <f>IF(ISTEXT('Facility Data'!D291),'Facility Data'!D291,"")</f>
        <v/>
      </c>
      <c r="J291" s="30" t="str">
        <f t="shared" si="29"/>
        <v/>
      </c>
      <c r="K291" s="30" t="str">
        <f t="shared" si="30"/>
        <v/>
      </c>
      <c r="L291" s="30" t="str">
        <f>IF(ISTEXT('Facility Data'!F291),'Facility Data'!F291,"")</f>
        <v/>
      </c>
      <c r="M291" s="32" t="str">
        <f t="shared" si="31"/>
        <v/>
      </c>
      <c r="N291" s="30" t="str">
        <f>IF(ISBLANK('Facility Data'!G291),"",'Facility Data'!G291)</f>
        <v/>
      </c>
      <c r="O291" s="32" t="str">
        <f t="shared" si="32"/>
        <v/>
      </c>
      <c r="P291" s="30" t="str">
        <f t="shared" si="33"/>
        <v/>
      </c>
      <c r="Q291" s="33" t="str">
        <f>IF(ISBLANK('Facility Data'!H291),"",'Facility Data'!H291)</f>
        <v/>
      </c>
      <c r="R291" s="30" t="str">
        <f>IF(ISBLANK('Facility Data'!I291),"",'Facility Data'!I291)</f>
        <v>N/A</v>
      </c>
      <c r="S291" s="30" t="str">
        <f>IF(ISBLANK('Facility Data'!J291),"",'Facility Data'!J291)</f>
        <v/>
      </c>
    </row>
    <row r="292" spans="1:19" x14ac:dyDescent="0.2">
      <c r="A292" s="30" t="str">
        <f>IF(NOT(ISBLANK('Facility Data'!$A292)),'Facility Data'!$F$5,"")</f>
        <v/>
      </c>
      <c r="B292" s="30" t="str">
        <f>IF(NOT(ISBLANK('Facility Data'!$A292)),TIDcd,"")</f>
        <v/>
      </c>
      <c r="C292" s="30" t="str">
        <f>IF(NOT(ISBLANK('Facility Data'!$A292)),TpcNm,"")</f>
        <v/>
      </c>
      <c r="D292" s="30" t="str">
        <f>IF(NOT(ISBLANK('Facility Data'!$A292)),'Facility Data'!$F$6,"")</f>
        <v/>
      </c>
      <c r="E292" s="30" t="str">
        <f>IF(ISBLANK('Facility Data'!A292),"",IF('Facility Data'!A292&gt;89,89,'Facility Data'!A292))</f>
        <v/>
      </c>
      <c r="F292" s="31" t="str">
        <f t="shared" ca="1" si="34"/>
        <v/>
      </c>
      <c r="G292" s="30" t="str">
        <f>IF(ISTEXT('Facility Data'!B292),'Facility Data'!B292,"")</f>
        <v/>
      </c>
      <c r="H292" s="30" t="str">
        <f t="shared" si="28"/>
        <v/>
      </c>
      <c r="I292" s="30" t="str">
        <f>IF(ISTEXT('Facility Data'!D292),'Facility Data'!D292,"")</f>
        <v/>
      </c>
      <c r="J292" s="30" t="str">
        <f t="shared" si="29"/>
        <v/>
      </c>
      <c r="K292" s="30" t="str">
        <f t="shared" si="30"/>
        <v/>
      </c>
      <c r="L292" s="30" t="str">
        <f>IF(ISTEXT('Facility Data'!F292),'Facility Data'!F292,"")</f>
        <v/>
      </c>
      <c r="M292" s="32" t="str">
        <f t="shared" si="31"/>
        <v/>
      </c>
      <c r="N292" s="30" t="str">
        <f>IF(ISBLANK('Facility Data'!G292),"",'Facility Data'!G292)</f>
        <v/>
      </c>
      <c r="O292" s="32" t="str">
        <f t="shared" si="32"/>
        <v/>
      </c>
      <c r="P292" s="30" t="str">
        <f t="shared" si="33"/>
        <v/>
      </c>
      <c r="Q292" s="33" t="str">
        <f>IF(ISBLANK('Facility Data'!H292),"",'Facility Data'!H292)</f>
        <v/>
      </c>
      <c r="R292" s="30" t="str">
        <f>IF(ISBLANK('Facility Data'!I292),"",'Facility Data'!I292)</f>
        <v>N/A</v>
      </c>
      <c r="S292" s="30" t="str">
        <f>IF(ISBLANK('Facility Data'!J292),"",'Facility Data'!J292)</f>
        <v/>
      </c>
    </row>
    <row r="293" spans="1:19" x14ac:dyDescent="0.2">
      <c r="A293" s="30" t="str">
        <f>IF(NOT(ISBLANK('Facility Data'!$A293)),'Facility Data'!$F$5,"")</f>
        <v/>
      </c>
      <c r="B293" s="30" t="str">
        <f>IF(NOT(ISBLANK('Facility Data'!$A293)),TIDcd,"")</f>
        <v/>
      </c>
      <c r="C293" s="30" t="str">
        <f>IF(NOT(ISBLANK('Facility Data'!$A293)),TpcNm,"")</f>
        <v/>
      </c>
      <c r="D293" s="30" t="str">
        <f>IF(NOT(ISBLANK('Facility Data'!$A293)),'Facility Data'!$F$6,"")</f>
        <v/>
      </c>
      <c r="E293" s="30" t="str">
        <f>IF(ISBLANK('Facility Data'!A293),"",IF('Facility Data'!A293&gt;89,89,'Facility Data'!A293))</f>
        <v/>
      </c>
      <c r="F293" s="31" t="str">
        <f t="shared" ca="1" si="34"/>
        <v/>
      </c>
      <c r="G293" s="30" t="str">
        <f>IF(ISTEXT('Facility Data'!B293),'Facility Data'!B293,"")</f>
        <v/>
      </c>
      <c r="H293" s="30" t="str">
        <f t="shared" si="28"/>
        <v/>
      </c>
      <c r="I293" s="30" t="str">
        <f>IF(ISTEXT('Facility Data'!D293),'Facility Data'!D293,"")</f>
        <v/>
      </c>
      <c r="J293" s="30" t="str">
        <f t="shared" si="29"/>
        <v/>
      </c>
      <c r="K293" s="30" t="str">
        <f t="shared" si="30"/>
        <v/>
      </c>
      <c r="L293" s="30" t="str">
        <f>IF(ISTEXT('Facility Data'!F293),'Facility Data'!F293,"")</f>
        <v/>
      </c>
      <c r="M293" s="32" t="str">
        <f t="shared" si="31"/>
        <v/>
      </c>
      <c r="N293" s="30" t="str">
        <f>IF(ISBLANK('Facility Data'!G293),"",'Facility Data'!G293)</f>
        <v/>
      </c>
      <c r="O293" s="32" t="str">
        <f t="shared" si="32"/>
        <v/>
      </c>
      <c r="P293" s="30" t="str">
        <f t="shared" si="33"/>
        <v/>
      </c>
      <c r="Q293" s="33" t="str">
        <f>IF(ISBLANK('Facility Data'!H293),"",'Facility Data'!H293)</f>
        <v/>
      </c>
      <c r="R293" s="30" t="str">
        <f>IF(ISBLANK('Facility Data'!I293),"",'Facility Data'!I293)</f>
        <v>N/A</v>
      </c>
      <c r="S293" s="30" t="str">
        <f>IF(ISBLANK('Facility Data'!J293),"",'Facility Data'!J293)</f>
        <v/>
      </c>
    </row>
    <row r="294" spans="1:19" x14ac:dyDescent="0.2">
      <c r="A294" s="30" t="str">
        <f>IF(NOT(ISBLANK('Facility Data'!$A294)),'Facility Data'!$F$5,"")</f>
        <v/>
      </c>
      <c r="B294" s="30" t="str">
        <f>IF(NOT(ISBLANK('Facility Data'!$A294)),TIDcd,"")</f>
        <v/>
      </c>
      <c r="C294" s="30" t="str">
        <f>IF(NOT(ISBLANK('Facility Data'!$A294)),TpcNm,"")</f>
        <v/>
      </c>
      <c r="D294" s="30" t="str">
        <f>IF(NOT(ISBLANK('Facility Data'!$A294)),'Facility Data'!$F$6,"")</f>
        <v/>
      </c>
      <c r="E294" s="30" t="str">
        <f>IF(ISBLANK('Facility Data'!A294),"",IF('Facility Data'!A294&gt;89,89,'Facility Data'!A294))</f>
        <v/>
      </c>
      <c r="F294" s="31" t="str">
        <f t="shared" ca="1" si="34"/>
        <v/>
      </c>
      <c r="G294" s="30" t="str">
        <f>IF(ISTEXT('Facility Data'!B294),'Facility Data'!B294,"")</f>
        <v/>
      </c>
      <c r="H294" s="30" t="str">
        <f t="shared" si="28"/>
        <v/>
      </c>
      <c r="I294" s="30" t="str">
        <f>IF(ISTEXT('Facility Data'!D294),'Facility Data'!D294,"")</f>
        <v/>
      </c>
      <c r="J294" s="30" t="str">
        <f t="shared" si="29"/>
        <v/>
      </c>
      <c r="K294" s="30" t="str">
        <f t="shared" si="30"/>
        <v/>
      </c>
      <c r="L294" s="30" t="str">
        <f>IF(ISTEXT('Facility Data'!F294),'Facility Data'!F294,"")</f>
        <v/>
      </c>
      <c r="M294" s="32" t="str">
        <f t="shared" si="31"/>
        <v/>
      </c>
      <c r="N294" s="30" t="str">
        <f>IF(ISBLANK('Facility Data'!G294),"",'Facility Data'!G294)</f>
        <v/>
      </c>
      <c r="O294" s="32" t="str">
        <f t="shared" si="32"/>
        <v/>
      </c>
      <c r="P294" s="30" t="str">
        <f t="shared" si="33"/>
        <v/>
      </c>
      <c r="Q294" s="33" t="str">
        <f>IF(ISBLANK('Facility Data'!H294),"",'Facility Data'!H294)</f>
        <v/>
      </c>
      <c r="R294" s="30" t="str">
        <f>IF(ISBLANK('Facility Data'!I294),"",'Facility Data'!I294)</f>
        <v>N/A</v>
      </c>
      <c r="S294" s="30" t="str">
        <f>IF(ISBLANK('Facility Data'!J294),"",'Facility Data'!J294)</f>
        <v/>
      </c>
    </row>
    <row r="295" spans="1:19" x14ac:dyDescent="0.2">
      <c r="A295" s="30" t="str">
        <f>IF(NOT(ISBLANK('Facility Data'!$A295)),'Facility Data'!$F$5,"")</f>
        <v/>
      </c>
      <c r="B295" s="30" t="str">
        <f>IF(NOT(ISBLANK('Facility Data'!$A295)),TIDcd,"")</f>
        <v/>
      </c>
      <c r="C295" s="30" t="str">
        <f>IF(NOT(ISBLANK('Facility Data'!$A295)),TpcNm,"")</f>
        <v/>
      </c>
      <c r="D295" s="30" t="str">
        <f>IF(NOT(ISBLANK('Facility Data'!$A295)),'Facility Data'!$F$6,"")</f>
        <v/>
      </c>
      <c r="E295" s="30" t="str">
        <f>IF(ISBLANK('Facility Data'!A295),"",IF('Facility Data'!A295&gt;89,89,'Facility Data'!A295))</f>
        <v/>
      </c>
      <c r="F295" s="31" t="str">
        <f t="shared" ca="1" si="34"/>
        <v/>
      </c>
      <c r="G295" s="30" t="str">
        <f>IF(ISTEXT('Facility Data'!B295),'Facility Data'!B295,"")</f>
        <v/>
      </c>
      <c r="H295" s="30" t="str">
        <f t="shared" si="28"/>
        <v/>
      </c>
      <c r="I295" s="30" t="str">
        <f>IF(ISTEXT('Facility Data'!D295),'Facility Data'!D295,"")</f>
        <v/>
      </c>
      <c r="J295" s="30" t="str">
        <f t="shared" si="29"/>
        <v/>
      </c>
      <c r="K295" s="30" t="str">
        <f t="shared" si="30"/>
        <v/>
      </c>
      <c r="L295" s="30" t="str">
        <f>IF(ISTEXT('Facility Data'!F295),'Facility Data'!F295,"")</f>
        <v/>
      </c>
      <c r="M295" s="32" t="str">
        <f t="shared" si="31"/>
        <v/>
      </c>
      <c r="N295" s="30" t="str">
        <f>IF(ISBLANK('Facility Data'!G295),"",'Facility Data'!G295)</f>
        <v/>
      </c>
      <c r="O295" s="32" t="str">
        <f t="shared" si="32"/>
        <v/>
      </c>
      <c r="P295" s="30" t="str">
        <f t="shared" si="33"/>
        <v/>
      </c>
      <c r="Q295" s="33" t="str">
        <f>IF(ISBLANK('Facility Data'!H295),"",'Facility Data'!H295)</f>
        <v/>
      </c>
      <c r="R295" s="30" t="str">
        <f>IF(ISBLANK('Facility Data'!I295),"",'Facility Data'!I295)</f>
        <v>N/A</v>
      </c>
      <c r="S295" s="30" t="str">
        <f>IF(ISBLANK('Facility Data'!J295),"",'Facility Data'!J295)</f>
        <v/>
      </c>
    </row>
    <row r="296" spans="1:19" x14ac:dyDescent="0.2">
      <c r="A296" s="30" t="str">
        <f>IF(NOT(ISBLANK('Facility Data'!$A296)),'Facility Data'!$F$5,"")</f>
        <v/>
      </c>
      <c r="B296" s="30" t="str">
        <f>IF(NOT(ISBLANK('Facility Data'!$A296)),TIDcd,"")</f>
        <v/>
      </c>
      <c r="C296" s="30" t="str">
        <f>IF(NOT(ISBLANK('Facility Data'!$A296)),TpcNm,"")</f>
        <v/>
      </c>
      <c r="D296" s="30" t="str">
        <f>IF(NOT(ISBLANK('Facility Data'!$A296)),'Facility Data'!$F$6,"")</f>
        <v/>
      </c>
      <c r="E296" s="30" t="str">
        <f>IF(ISBLANK('Facility Data'!A296),"",IF('Facility Data'!A296&gt;89,89,'Facility Data'!A296))</f>
        <v/>
      </c>
      <c r="F296" s="31" t="str">
        <f t="shared" ca="1" si="34"/>
        <v/>
      </c>
      <c r="G296" s="30" t="str">
        <f>IF(ISTEXT('Facility Data'!B296),'Facility Data'!B296,"")</f>
        <v/>
      </c>
      <c r="H296" s="30" t="str">
        <f t="shared" si="28"/>
        <v/>
      </c>
      <c r="I296" s="30" t="str">
        <f>IF(ISTEXT('Facility Data'!D296),'Facility Data'!D296,"")</f>
        <v/>
      </c>
      <c r="J296" s="30" t="str">
        <f t="shared" si="29"/>
        <v/>
      </c>
      <c r="K296" s="30" t="str">
        <f t="shared" si="30"/>
        <v/>
      </c>
      <c r="L296" s="30" t="str">
        <f>IF(ISTEXT('Facility Data'!F296),'Facility Data'!F296,"")</f>
        <v/>
      </c>
      <c r="M296" s="32" t="str">
        <f t="shared" si="31"/>
        <v/>
      </c>
      <c r="N296" s="30" t="str">
        <f>IF(ISBLANK('Facility Data'!G296),"",'Facility Data'!G296)</f>
        <v/>
      </c>
      <c r="O296" s="32" t="str">
        <f t="shared" si="32"/>
        <v/>
      </c>
      <c r="P296" s="30" t="str">
        <f t="shared" si="33"/>
        <v/>
      </c>
      <c r="Q296" s="33" t="str">
        <f>IF(ISBLANK('Facility Data'!H296),"",'Facility Data'!H296)</f>
        <v/>
      </c>
      <c r="R296" s="30" t="str">
        <f>IF(ISBLANK('Facility Data'!I296),"",'Facility Data'!I296)</f>
        <v>N/A</v>
      </c>
      <c r="S296" s="30" t="str">
        <f>IF(ISBLANK('Facility Data'!J296),"",'Facility Data'!J296)</f>
        <v/>
      </c>
    </row>
    <row r="297" spans="1:19" x14ac:dyDescent="0.2">
      <c r="A297" s="30" t="str">
        <f>IF(NOT(ISBLANK('Facility Data'!$A297)),'Facility Data'!$F$5,"")</f>
        <v/>
      </c>
      <c r="B297" s="30" t="str">
        <f>IF(NOT(ISBLANK('Facility Data'!$A297)),TIDcd,"")</f>
        <v/>
      </c>
      <c r="C297" s="30" t="str">
        <f>IF(NOT(ISBLANK('Facility Data'!$A297)),TpcNm,"")</f>
        <v/>
      </c>
      <c r="D297" s="30" t="str">
        <f>IF(NOT(ISBLANK('Facility Data'!$A297)),'Facility Data'!$F$6,"")</f>
        <v/>
      </c>
      <c r="E297" s="30" t="str">
        <f>IF(ISBLANK('Facility Data'!A297),"",IF('Facility Data'!A297&gt;89,89,'Facility Data'!A297))</f>
        <v/>
      </c>
      <c r="F297" s="31" t="str">
        <f t="shared" ca="1" si="34"/>
        <v/>
      </c>
      <c r="G297" s="30" t="str">
        <f>IF(ISTEXT('Facility Data'!B297),'Facility Data'!B297,"")</f>
        <v/>
      </c>
      <c r="H297" s="30" t="str">
        <f t="shared" si="28"/>
        <v/>
      </c>
      <c r="I297" s="30" t="str">
        <f>IF(ISTEXT('Facility Data'!D297),'Facility Data'!D297,"")</f>
        <v/>
      </c>
      <c r="J297" s="30" t="str">
        <f t="shared" si="29"/>
        <v/>
      </c>
      <c r="K297" s="30" t="str">
        <f t="shared" si="30"/>
        <v/>
      </c>
      <c r="L297" s="30" t="str">
        <f>IF(ISTEXT('Facility Data'!F297),'Facility Data'!F297,"")</f>
        <v/>
      </c>
      <c r="M297" s="32" t="str">
        <f t="shared" si="31"/>
        <v/>
      </c>
      <c r="N297" s="30" t="str">
        <f>IF(ISBLANK('Facility Data'!G297),"",'Facility Data'!G297)</f>
        <v/>
      </c>
      <c r="O297" s="32" t="str">
        <f t="shared" si="32"/>
        <v/>
      </c>
      <c r="P297" s="30" t="str">
        <f t="shared" si="33"/>
        <v/>
      </c>
      <c r="Q297" s="33" t="str">
        <f>IF(ISBLANK('Facility Data'!H297),"",'Facility Data'!H297)</f>
        <v/>
      </c>
      <c r="R297" s="30" t="str">
        <f>IF(ISBLANK('Facility Data'!I297),"",'Facility Data'!I297)</f>
        <v>N/A</v>
      </c>
      <c r="S297" s="30" t="str">
        <f>IF(ISBLANK('Facility Data'!J297),"",'Facility Data'!J297)</f>
        <v/>
      </c>
    </row>
    <row r="298" spans="1:19" x14ac:dyDescent="0.2">
      <c r="A298" s="30" t="str">
        <f>IF(NOT(ISBLANK('Facility Data'!$A298)),'Facility Data'!$F$5,"")</f>
        <v/>
      </c>
      <c r="B298" s="30" t="str">
        <f>IF(NOT(ISBLANK('Facility Data'!$A298)),TIDcd,"")</f>
        <v/>
      </c>
      <c r="C298" s="30" t="str">
        <f>IF(NOT(ISBLANK('Facility Data'!$A298)),TpcNm,"")</f>
        <v/>
      </c>
      <c r="D298" s="30" t="str">
        <f>IF(NOT(ISBLANK('Facility Data'!$A298)),'Facility Data'!$F$6,"")</f>
        <v/>
      </c>
      <c r="E298" s="30" t="str">
        <f>IF(ISBLANK('Facility Data'!A298),"",IF('Facility Data'!A298&gt;89,89,'Facility Data'!A298))</f>
        <v/>
      </c>
      <c r="F298" s="31" t="str">
        <f t="shared" ca="1" si="34"/>
        <v/>
      </c>
      <c r="G298" s="30" t="str">
        <f>IF(ISTEXT('Facility Data'!B298),'Facility Data'!B298,"")</f>
        <v/>
      </c>
      <c r="H298" s="30" t="str">
        <f t="shared" si="28"/>
        <v/>
      </c>
      <c r="I298" s="30" t="str">
        <f>IF(ISTEXT('Facility Data'!D298),'Facility Data'!D298,"")</f>
        <v/>
      </c>
      <c r="J298" s="30" t="str">
        <f t="shared" si="29"/>
        <v/>
      </c>
      <c r="K298" s="30" t="str">
        <f t="shared" si="30"/>
        <v/>
      </c>
      <c r="L298" s="30" t="str">
        <f>IF(ISTEXT('Facility Data'!F298),'Facility Data'!F298,"")</f>
        <v/>
      </c>
      <c r="M298" s="32" t="str">
        <f t="shared" si="31"/>
        <v/>
      </c>
      <c r="N298" s="30" t="str">
        <f>IF(ISBLANK('Facility Data'!G298),"",'Facility Data'!G298)</f>
        <v/>
      </c>
      <c r="O298" s="32" t="str">
        <f t="shared" si="32"/>
        <v/>
      </c>
      <c r="P298" s="30" t="str">
        <f t="shared" si="33"/>
        <v/>
      </c>
      <c r="Q298" s="33" t="str">
        <f>IF(ISBLANK('Facility Data'!H298),"",'Facility Data'!H298)</f>
        <v/>
      </c>
      <c r="R298" s="30" t="str">
        <f>IF(ISBLANK('Facility Data'!I298),"",'Facility Data'!I298)</f>
        <v>N/A</v>
      </c>
      <c r="S298" s="30" t="str">
        <f>IF(ISBLANK('Facility Data'!J298),"",'Facility Data'!J298)</f>
        <v/>
      </c>
    </row>
    <row r="299" spans="1:19" x14ac:dyDescent="0.2">
      <c r="A299" s="30" t="str">
        <f>IF(NOT(ISBLANK('Facility Data'!$A299)),'Facility Data'!$F$5,"")</f>
        <v/>
      </c>
      <c r="B299" s="30" t="str">
        <f>IF(NOT(ISBLANK('Facility Data'!$A299)),TIDcd,"")</f>
        <v/>
      </c>
      <c r="C299" s="30" t="str">
        <f>IF(NOT(ISBLANK('Facility Data'!$A299)),TpcNm,"")</f>
        <v/>
      </c>
      <c r="D299" s="30" t="str">
        <f>IF(NOT(ISBLANK('Facility Data'!$A299)),'Facility Data'!$F$6,"")</f>
        <v/>
      </c>
      <c r="E299" s="30" t="str">
        <f>IF(ISBLANK('Facility Data'!A299),"",IF('Facility Data'!A299&gt;89,89,'Facility Data'!A299))</f>
        <v/>
      </c>
      <c r="F299" s="31" t="str">
        <f t="shared" ca="1" si="34"/>
        <v/>
      </c>
      <c r="G299" s="30" t="str">
        <f>IF(ISTEXT('Facility Data'!B299),'Facility Data'!B299,"")</f>
        <v/>
      </c>
      <c r="H299" s="30" t="str">
        <f t="shared" si="28"/>
        <v/>
      </c>
      <c r="I299" s="30" t="str">
        <f>IF(ISTEXT('Facility Data'!D299),'Facility Data'!D299,"")</f>
        <v/>
      </c>
      <c r="J299" s="30" t="str">
        <f t="shared" si="29"/>
        <v/>
      </c>
      <c r="K299" s="30" t="str">
        <f t="shared" si="30"/>
        <v/>
      </c>
      <c r="L299" s="30" t="str">
        <f>IF(ISTEXT('Facility Data'!F299),'Facility Data'!F299,"")</f>
        <v/>
      </c>
      <c r="M299" s="32" t="str">
        <f t="shared" si="31"/>
        <v/>
      </c>
      <c r="N299" s="30" t="str">
        <f>IF(ISBLANK('Facility Data'!G299),"",'Facility Data'!G299)</f>
        <v/>
      </c>
      <c r="O299" s="32" t="str">
        <f t="shared" si="32"/>
        <v/>
      </c>
      <c r="P299" s="30" t="str">
        <f t="shared" si="33"/>
        <v/>
      </c>
      <c r="Q299" s="33" t="str">
        <f>IF(ISBLANK('Facility Data'!H299),"",'Facility Data'!H299)</f>
        <v/>
      </c>
      <c r="R299" s="30" t="str">
        <f>IF(ISBLANK('Facility Data'!I299),"",'Facility Data'!I299)</f>
        <v>N/A</v>
      </c>
      <c r="S299" s="30" t="str">
        <f>IF(ISBLANK('Facility Data'!J299),"",'Facility Data'!J299)</f>
        <v/>
      </c>
    </row>
    <row r="300" spans="1:19" x14ac:dyDescent="0.2">
      <c r="A300" s="30" t="str">
        <f>IF(NOT(ISBLANK('Facility Data'!$A300)),'Facility Data'!$F$5,"")</f>
        <v/>
      </c>
      <c r="B300" s="30" t="str">
        <f>IF(NOT(ISBLANK('Facility Data'!$A300)),TIDcd,"")</f>
        <v/>
      </c>
      <c r="C300" s="30" t="str">
        <f>IF(NOT(ISBLANK('Facility Data'!$A300)),TpcNm,"")</f>
        <v/>
      </c>
      <c r="D300" s="30" t="str">
        <f>IF(NOT(ISBLANK('Facility Data'!$A300)),'Facility Data'!$F$6,"")</f>
        <v/>
      </c>
      <c r="E300" s="30" t="str">
        <f>IF(ISBLANK('Facility Data'!A300),"",IF('Facility Data'!A300&gt;89,89,'Facility Data'!A300))</f>
        <v/>
      </c>
      <c r="F300" s="31" t="str">
        <f t="shared" ca="1" si="34"/>
        <v/>
      </c>
      <c r="G300" s="30" t="str">
        <f>IF(ISTEXT('Facility Data'!B300),'Facility Data'!B300,"")</f>
        <v/>
      </c>
      <c r="H300" s="30" t="str">
        <f t="shared" si="28"/>
        <v/>
      </c>
      <c r="I300" s="30" t="str">
        <f>IF(ISTEXT('Facility Data'!D300),'Facility Data'!D300,"")</f>
        <v/>
      </c>
      <c r="J300" s="30" t="str">
        <f t="shared" si="29"/>
        <v/>
      </c>
      <c r="K300" s="30" t="str">
        <f t="shared" si="30"/>
        <v/>
      </c>
      <c r="L300" s="30" t="str">
        <f>IF(ISTEXT('Facility Data'!F300),'Facility Data'!F300,"")</f>
        <v/>
      </c>
      <c r="M300" s="32" t="str">
        <f t="shared" si="31"/>
        <v/>
      </c>
      <c r="N300" s="30" t="str">
        <f>IF(ISBLANK('Facility Data'!G300),"",'Facility Data'!G300)</f>
        <v/>
      </c>
      <c r="O300" s="32" t="str">
        <f t="shared" si="32"/>
        <v/>
      </c>
      <c r="P300" s="30" t="str">
        <f t="shared" si="33"/>
        <v/>
      </c>
      <c r="Q300" s="33" t="str">
        <f>IF(ISBLANK('Facility Data'!H300),"",'Facility Data'!H300)</f>
        <v/>
      </c>
      <c r="R300" s="30" t="str">
        <f>IF(ISBLANK('Facility Data'!I300),"",'Facility Data'!I300)</f>
        <v>N/A</v>
      </c>
      <c r="S300" s="30" t="str">
        <f>IF(ISBLANK('Facility Data'!J300),"",'Facility Data'!J300)</f>
        <v/>
      </c>
    </row>
    <row r="301" spans="1:19" x14ac:dyDescent="0.2">
      <c r="A301" s="30" t="str">
        <f>IF(NOT(ISBLANK('Facility Data'!$A301)),'Facility Data'!$F$5,"")</f>
        <v/>
      </c>
      <c r="B301" s="30" t="str">
        <f>IF(NOT(ISBLANK('Facility Data'!$A301)),TIDcd,"")</f>
        <v/>
      </c>
      <c r="C301" s="30" t="str">
        <f>IF(NOT(ISBLANK('Facility Data'!$A301)),TpcNm,"")</f>
        <v/>
      </c>
      <c r="D301" s="30" t="str">
        <f>IF(NOT(ISBLANK('Facility Data'!$A301)),'Facility Data'!$F$6,"")</f>
        <v/>
      </c>
      <c r="E301" s="30" t="str">
        <f>IF(ISBLANK('Facility Data'!A301),"",IF('Facility Data'!A301&gt;89,89,'Facility Data'!A301))</f>
        <v/>
      </c>
      <c r="F301" s="31" t="str">
        <f t="shared" ca="1" si="34"/>
        <v/>
      </c>
      <c r="G301" s="30" t="str">
        <f>IF(ISTEXT('Facility Data'!B301),'Facility Data'!B301,"")</f>
        <v/>
      </c>
      <c r="H301" s="30" t="str">
        <f t="shared" si="28"/>
        <v/>
      </c>
      <c r="I301" s="30" t="str">
        <f>IF(ISTEXT('Facility Data'!D301),'Facility Data'!D301,"")</f>
        <v/>
      </c>
      <c r="J301" s="30" t="str">
        <f t="shared" si="29"/>
        <v/>
      </c>
      <c r="K301" s="30" t="str">
        <f t="shared" si="30"/>
        <v/>
      </c>
      <c r="L301" s="30" t="str">
        <f>IF(ISTEXT('Facility Data'!F301),'Facility Data'!F301,"")</f>
        <v/>
      </c>
      <c r="M301" s="32" t="str">
        <f t="shared" si="31"/>
        <v/>
      </c>
      <c r="N301" s="30" t="str">
        <f>IF(ISBLANK('Facility Data'!G301),"",'Facility Data'!G301)</f>
        <v/>
      </c>
      <c r="O301" s="32" t="str">
        <f t="shared" si="32"/>
        <v/>
      </c>
      <c r="P301" s="30" t="str">
        <f t="shared" si="33"/>
        <v/>
      </c>
      <c r="Q301" s="33" t="str">
        <f>IF(ISBLANK('Facility Data'!H301),"",'Facility Data'!H301)</f>
        <v/>
      </c>
      <c r="R301" s="30" t="str">
        <f>IF(ISBLANK('Facility Data'!I301),"",'Facility Data'!I301)</f>
        <v>N/A</v>
      </c>
      <c r="S301" s="30" t="str">
        <f>IF(ISBLANK('Facility Data'!J301),"",'Facility Data'!J301)</f>
        <v/>
      </c>
    </row>
    <row r="302" spans="1:19" x14ac:dyDescent="0.2">
      <c r="A302" s="30" t="str">
        <f>IF(NOT(ISBLANK('Facility Data'!$A302)),'Facility Data'!$F$5,"")</f>
        <v/>
      </c>
      <c r="B302" s="30" t="str">
        <f>IF(NOT(ISBLANK('Facility Data'!$A302)),TIDcd,"")</f>
        <v/>
      </c>
      <c r="C302" s="30" t="str">
        <f>IF(NOT(ISBLANK('Facility Data'!$A302)),TpcNm,"")</f>
        <v/>
      </c>
      <c r="D302" s="30" t="str">
        <f>IF(NOT(ISBLANK('Facility Data'!$A302)),'Facility Data'!$F$6,"")</f>
        <v/>
      </c>
      <c r="E302" s="30" t="str">
        <f>IF(ISBLANK('Facility Data'!A302),"",IF('Facility Data'!A302&gt;89,89,'Facility Data'!A302))</f>
        <v/>
      </c>
      <c r="F302" s="31" t="str">
        <f t="shared" ca="1" si="34"/>
        <v/>
      </c>
      <c r="G302" s="30" t="str">
        <f>IF(ISTEXT('Facility Data'!B302),'Facility Data'!B302,"")</f>
        <v/>
      </c>
      <c r="H302" s="30" t="str">
        <f t="shared" si="28"/>
        <v/>
      </c>
      <c r="I302" s="30" t="str">
        <f>IF(ISTEXT('Facility Data'!D302),'Facility Data'!D302,"")</f>
        <v/>
      </c>
      <c r="J302" s="30" t="str">
        <f t="shared" si="29"/>
        <v/>
      </c>
      <c r="K302" s="30" t="str">
        <f t="shared" si="30"/>
        <v/>
      </c>
      <c r="L302" s="30" t="str">
        <f>IF(ISTEXT('Facility Data'!F302),'Facility Data'!F302,"")</f>
        <v/>
      </c>
      <c r="M302" s="32" t="str">
        <f t="shared" si="31"/>
        <v/>
      </c>
      <c r="N302" s="30" t="str">
        <f>IF(ISBLANK('Facility Data'!G302),"",'Facility Data'!G302)</f>
        <v/>
      </c>
      <c r="O302" s="32" t="str">
        <f t="shared" si="32"/>
        <v/>
      </c>
      <c r="P302" s="30" t="str">
        <f t="shared" si="33"/>
        <v/>
      </c>
      <c r="Q302" s="33" t="str">
        <f>IF(ISBLANK('Facility Data'!H302),"",'Facility Data'!H302)</f>
        <v/>
      </c>
      <c r="R302" s="30" t="str">
        <f>IF(ISBLANK('Facility Data'!I302),"",'Facility Data'!I302)</f>
        <v>N/A</v>
      </c>
      <c r="S302" s="30" t="str">
        <f>IF(ISBLANK('Facility Data'!J302),"",'Facility Data'!J302)</f>
        <v/>
      </c>
    </row>
    <row r="303" spans="1:19" x14ac:dyDescent="0.2">
      <c r="A303" s="30" t="str">
        <f>IF(NOT(ISBLANK('Facility Data'!$A303)),'Facility Data'!$F$5,"")</f>
        <v/>
      </c>
      <c r="B303" s="30" t="str">
        <f>IF(NOT(ISBLANK('Facility Data'!$A303)),TIDcd,"")</f>
        <v/>
      </c>
      <c r="C303" s="30" t="str">
        <f>IF(NOT(ISBLANK('Facility Data'!$A303)),TpcNm,"")</f>
        <v/>
      </c>
      <c r="D303" s="30" t="str">
        <f>IF(NOT(ISBLANK('Facility Data'!$A303)),'Facility Data'!$F$6,"")</f>
        <v/>
      </c>
      <c r="E303" s="30" t="str">
        <f>IF(ISBLANK('Facility Data'!A303),"",IF('Facility Data'!A303&gt;89,89,'Facility Data'!A303))</f>
        <v/>
      </c>
      <c r="F303" s="31" t="str">
        <f t="shared" ca="1" si="34"/>
        <v/>
      </c>
      <c r="G303" s="30" t="str">
        <f>IF(ISTEXT('Facility Data'!B303),'Facility Data'!B303,"")</f>
        <v/>
      </c>
      <c r="H303" s="30" t="str">
        <f t="shared" si="28"/>
        <v/>
      </c>
      <c r="I303" s="30" t="str">
        <f>IF(ISTEXT('Facility Data'!D303),'Facility Data'!D303,"")</f>
        <v/>
      </c>
      <c r="J303" s="30" t="str">
        <f t="shared" si="29"/>
        <v/>
      </c>
      <c r="K303" s="30" t="str">
        <f t="shared" si="30"/>
        <v/>
      </c>
      <c r="L303" s="30" t="str">
        <f>IF(ISTEXT('Facility Data'!F303),'Facility Data'!F303,"")</f>
        <v/>
      </c>
      <c r="M303" s="32" t="str">
        <f t="shared" si="31"/>
        <v/>
      </c>
      <c r="N303" s="30" t="str">
        <f>IF(ISBLANK('Facility Data'!G303),"",'Facility Data'!G303)</f>
        <v/>
      </c>
      <c r="O303" s="32" t="str">
        <f t="shared" si="32"/>
        <v/>
      </c>
      <c r="P303" s="30" t="str">
        <f t="shared" si="33"/>
        <v/>
      </c>
      <c r="Q303" s="33" t="str">
        <f>IF(ISBLANK('Facility Data'!H303),"",'Facility Data'!H303)</f>
        <v/>
      </c>
      <c r="R303" s="30" t="str">
        <f>IF(ISBLANK('Facility Data'!I303),"",'Facility Data'!I303)</f>
        <v>N/A</v>
      </c>
      <c r="S303" s="30" t="str">
        <f>IF(ISBLANK('Facility Data'!J303),"",'Facility Data'!J303)</f>
        <v/>
      </c>
    </row>
    <row r="304" spans="1:19" x14ac:dyDescent="0.2">
      <c r="A304" s="30" t="str">
        <f>IF(NOT(ISBLANK('Facility Data'!$A304)),'Facility Data'!$F$5,"")</f>
        <v/>
      </c>
      <c r="B304" s="30" t="str">
        <f>IF(NOT(ISBLANK('Facility Data'!$A304)),TIDcd,"")</f>
        <v/>
      </c>
      <c r="C304" s="30" t="str">
        <f>IF(NOT(ISBLANK('Facility Data'!$A304)),TpcNm,"")</f>
        <v/>
      </c>
      <c r="D304" s="30" t="str">
        <f>IF(NOT(ISBLANK('Facility Data'!$A304)),'Facility Data'!$F$6,"")</f>
        <v/>
      </c>
      <c r="E304" s="30" t="str">
        <f>IF(ISBLANK('Facility Data'!A304),"",IF('Facility Data'!A304&gt;89,89,'Facility Data'!A304))</f>
        <v/>
      </c>
      <c r="F304" s="31" t="str">
        <f t="shared" ca="1" si="34"/>
        <v/>
      </c>
      <c r="G304" s="30" t="str">
        <f>IF(ISTEXT('Facility Data'!B304),'Facility Data'!B304,"")</f>
        <v/>
      </c>
      <c r="H304" s="30" t="str">
        <f t="shared" si="28"/>
        <v/>
      </c>
      <c r="I304" s="30" t="str">
        <f>IF(ISTEXT('Facility Data'!D304),'Facility Data'!D304,"")</f>
        <v/>
      </c>
      <c r="J304" s="30" t="str">
        <f t="shared" si="29"/>
        <v/>
      </c>
      <c r="K304" s="30" t="str">
        <f t="shared" si="30"/>
        <v/>
      </c>
      <c r="L304" s="30" t="str">
        <f>IF(ISTEXT('Facility Data'!F304),'Facility Data'!F304,"")</f>
        <v/>
      </c>
      <c r="M304" s="32" t="str">
        <f t="shared" si="31"/>
        <v/>
      </c>
      <c r="N304" s="30" t="str">
        <f>IF(ISBLANK('Facility Data'!G304),"",'Facility Data'!G304)</f>
        <v/>
      </c>
      <c r="O304" s="32" t="str">
        <f t="shared" si="32"/>
        <v/>
      </c>
      <c r="P304" s="30" t="str">
        <f t="shared" si="33"/>
        <v/>
      </c>
      <c r="Q304" s="33" t="str">
        <f>IF(ISBLANK('Facility Data'!H304),"",'Facility Data'!H304)</f>
        <v/>
      </c>
      <c r="R304" s="30" t="str">
        <f>IF(ISBLANK('Facility Data'!I304),"",'Facility Data'!I304)</f>
        <v>N/A</v>
      </c>
      <c r="S304" s="30" t="str">
        <f>IF(ISBLANK('Facility Data'!J304),"",'Facility Data'!J304)</f>
        <v/>
      </c>
    </row>
    <row r="305" spans="1:19" x14ac:dyDescent="0.2">
      <c r="A305" s="30" t="str">
        <f>IF(NOT(ISBLANK('Facility Data'!$A305)),'Facility Data'!$F$5,"")</f>
        <v/>
      </c>
      <c r="B305" s="30" t="str">
        <f>IF(NOT(ISBLANK('Facility Data'!$A305)),TIDcd,"")</f>
        <v/>
      </c>
      <c r="C305" s="30" t="str">
        <f>IF(NOT(ISBLANK('Facility Data'!$A305)),TpcNm,"")</f>
        <v/>
      </c>
      <c r="D305" s="30" t="str">
        <f>IF(NOT(ISBLANK('Facility Data'!$A305)),'Facility Data'!$F$6,"")</f>
        <v/>
      </c>
      <c r="E305" s="30" t="str">
        <f>IF(ISBLANK('Facility Data'!A305),"",IF('Facility Data'!A305&gt;89,89,'Facility Data'!A305))</f>
        <v/>
      </c>
      <c r="F305" s="31" t="str">
        <f t="shared" ca="1" si="34"/>
        <v/>
      </c>
      <c r="G305" s="30" t="str">
        <f>IF(ISTEXT('Facility Data'!B305),'Facility Data'!B305,"")</f>
        <v/>
      </c>
      <c r="H305" s="30" t="str">
        <f t="shared" si="28"/>
        <v/>
      </c>
      <c r="I305" s="30" t="str">
        <f>IF(ISTEXT('Facility Data'!D305),'Facility Data'!D305,"")</f>
        <v/>
      </c>
      <c r="J305" s="30" t="str">
        <f t="shared" si="29"/>
        <v/>
      </c>
      <c r="K305" s="30" t="str">
        <f t="shared" si="30"/>
        <v/>
      </c>
      <c r="L305" s="30" t="str">
        <f>IF(ISTEXT('Facility Data'!F305),'Facility Data'!F305,"")</f>
        <v/>
      </c>
      <c r="M305" s="32" t="str">
        <f t="shared" si="31"/>
        <v/>
      </c>
      <c r="N305" s="30" t="str">
        <f>IF(ISBLANK('Facility Data'!G305),"",'Facility Data'!G305)</f>
        <v/>
      </c>
      <c r="O305" s="32" t="str">
        <f t="shared" si="32"/>
        <v/>
      </c>
      <c r="P305" s="30" t="str">
        <f t="shared" si="33"/>
        <v/>
      </c>
      <c r="Q305" s="33" t="str">
        <f>IF(ISBLANK('Facility Data'!H305),"",'Facility Data'!H305)</f>
        <v/>
      </c>
      <c r="R305" s="30" t="str">
        <f>IF(ISBLANK('Facility Data'!I305),"",'Facility Data'!I305)</f>
        <v>N/A</v>
      </c>
      <c r="S305" s="30" t="str">
        <f>IF(ISBLANK('Facility Data'!J305),"",'Facility Data'!J305)</f>
        <v/>
      </c>
    </row>
    <row r="306" spans="1:19" x14ac:dyDescent="0.2">
      <c r="A306" s="30" t="str">
        <f>IF(NOT(ISBLANK('Facility Data'!$A306)),'Facility Data'!$F$5,"")</f>
        <v/>
      </c>
      <c r="B306" s="30" t="str">
        <f>IF(NOT(ISBLANK('Facility Data'!$A306)),TIDcd,"")</f>
        <v/>
      </c>
      <c r="C306" s="30" t="str">
        <f>IF(NOT(ISBLANK('Facility Data'!$A306)),TpcNm,"")</f>
        <v/>
      </c>
      <c r="D306" s="30" t="str">
        <f>IF(NOT(ISBLANK('Facility Data'!$A306)),'Facility Data'!$F$6,"")</f>
        <v/>
      </c>
      <c r="E306" s="30" t="str">
        <f>IF(ISBLANK('Facility Data'!A306),"",IF('Facility Data'!A306&gt;89,89,'Facility Data'!A306))</f>
        <v/>
      </c>
      <c r="F306" s="31" t="str">
        <f t="shared" ca="1" si="34"/>
        <v/>
      </c>
      <c r="G306" s="30" t="str">
        <f>IF(ISTEXT('Facility Data'!B306),'Facility Data'!B306,"")</f>
        <v/>
      </c>
      <c r="H306" s="30" t="str">
        <f t="shared" si="28"/>
        <v/>
      </c>
      <c r="I306" s="30" t="str">
        <f>IF(ISTEXT('Facility Data'!D306),'Facility Data'!D306,"")</f>
        <v/>
      </c>
      <c r="J306" s="30" t="str">
        <f t="shared" si="29"/>
        <v/>
      </c>
      <c r="K306" s="30" t="str">
        <f t="shared" si="30"/>
        <v/>
      </c>
      <c r="L306" s="30" t="str">
        <f>IF(ISTEXT('Facility Data'!F306),'Facility Data'!F306,"")</f>
        <v/>
      </c>
      <c r="M306" s="32" t="str">
        <f t="shared" si="31"/>
        <v/>
      </c>
      <c r="N306" s="30" t="str">
        <f>IF(ISBLANK('Facility Data'!G306),"",'Facility Data'!G306)</f>
        <v/>
      </c>
      <c r="O306" s="32" t="str">
        <f t="shared" si="32"/>
        <v/>
      </c>
      <c r="P306" s="30" t="str">
        <f t="shared" si="33"/>
        <v/>
      </c>
      <c r="Q306" s="33" t="str">
        <f>IF(ISBLANK('Facility Data'!H306),"",'Facility Data'!H306)</f>
        <v/>
      </c>
      <c r="R306" s="30" t="str">
        <f>IF(ISBLANK('Facility Data'!I306),"",'Facility Data'!I306)</f>
        <v>N/A</v>
      </c>
      <c r="S306" s="30" t="str">
        <f>IF(ISBLANK('Facility Data'!J306),"",'Facility Data'!J306)</f>
        <v/>
      </c>
    </row>
    <row r="307" spans="1:19" x14ac:dyDescent="0.2">
      <c r="A307" s="30" t="str">
        <f>IF(NOT(ISBLANK('Facility Data'!$A307)),'Facility Data'!$F$5,"")</f>
        <v/>
      </c>
      <c r="B307" s="30" t="str">
        <f>IF(NOT(ISBLANK('Facility Data'!$A307)),TIDcd,"")</f>
        <v/>
      </c>
      <c r="C307" s="30" t="str">
        <f>IF(NOT(ISBLANK('Facility Data'!$A307)),TpcNm,"")</f>
        <v/>
      </c>
      <c r="D307" s="30" t="str">
        <f>IF(NOT(ISBLANK('Facility Data'!$A307)),'Facility Data'!$F$6,"")</f>
        <v/>
      </c>
      <c r="E307" s="30" t="str">
        <f>IF(ISBLANK('Facility Data'!A307),"",IF('Facility Data'!A307&gt;89,89,'Facility Data'!A307))</f>
        <v/>
      </c>
      <c r="F307" s="31" t="str">
        <f t="shared" ca="1" si="34"/>
        <v/>
      </c>
      <c r="G307" s="30" t="str">
        <f>IF(ISTEXT('Facility Data'!B307),'Facility Data'!B307,"")</f>
        <v/>
      </c>
      <c r="H307" s="30" t="str">
        <f t="shared" si="28"/>
        <v/>
      </c>
      <c r="I307" s="30" t="str">
        <f>IF(ISTEXT('Facility Data'!D307),'Facility Data'!D307,"")</f>
        <v/>
      </c>
      <c r="J307" s="30" t="str">
        <f t="shared" si="29"/>
        <v/>
      </c>
      <c r="K307" s="30" t="str">
        <f t="shared" si="30"/>
        <v/>
      </c>
      <c r="L307" s="30" t="str">
        <f>IF(ISTEXT('Facility Data'!F307),'Facility Data'!F307,"")</f>
        <v/>
      </c>
      <c r="M307" s="32" t="str">
        <f t="shared" si="31"/>
        <v/>
      </c>
      <c r="N307" s="30" t="str">
        <f>IF(ISBLANK('Facility Data'!G307),"",'Facility Data'!G307)</f>
        <v/>
      </c>
      <c r="O307" s="32" t="str">
        <f t="shared" si="32"/>
        <v/>
      </c>
      <c r="P307" s="30" t="str">
        <f t="shared" si="33"/>
        <v/>
      </c>
      <c r="Q307" s="33" t="str">
        <f>IF(ISBLANK('Facility Data'!H307),"",'Facility Data'!H307)</f>
        <v/>
      </c>
      <c r="R307" s="30" t="str">
        <f>IF(ISBLANK('Facility Data'!I307),"",'Facility Data'!I307)</f>
        <v>N/A</v>
      </c>
      <c r="S307" s="30" t="str">
        <f>IF(ISBLANK('Facility Data'!J307),"",'Facility Data'!J307)</f>
        <v/>
      </c>
    </row>
    <row r="308" spans="1:19" x14ac:dyDescent="0.2">
      <c r="A308" s="30" t="str">
        <f>IF(NOT(ISBLANK('Facility Data'!$A308)),'Facility Data'!$F$5,"")</f>
        <v/>
      </c>
      <c r="B308" s="30" t="str">
        <f>IF(NOT(ISBLANK('Facility Data'!$A308)),TIDcd,"")</f>
        <v/>
      </c>
      <c r="C308" s="30" t="str">
        <f>IF(NOT(ISBLANK('Facility Data'!$A308)),TpcNm,"")</f>
        <v/>
      </c>
      <c r="D308" s="30" t="str">
        <f>IF(NOT(ISBLANK('Facility Data'!$A308)),'Facility Data'!$F$6,"")</f>
        <v/>
      </c>
      <c r="E308" s="30" t="str">
        <f>IF(ISBLANK('Facility Data'!A308),"",IF('Facility Data'!A308&gt;89,89,'Facility Data'!A308))</f>
        <v/>
      </c>
      <c r="F308" s="31" t="str">
        <f t="shared" ca="1" si="34"/>
        <v/>
      </c>
      <c r="G308" s="30" t="str">
        <f>IF(ISTEXT('Facility Data'!B308),'Facility Data'!B308,"")</f>
        <v/>
      </c>
      <c r="H308" s="30" t="str">
        <f t="shared" si="28"/>
        <v/>
      </c>
      <c r="I308" s="30" t="str">
        <f>IF(ISTEXT('Facility Data'!D308),'Facility Data'!D308,"")</f>
        <v/>
      </c>
      <c r="J308" s="30" t="str">
        <f t="shared" si="29"/>
        <v/>
      </c>
      <c r="K308" s="30" t="str">
        <f t="shared" si="30"/>
        <v/>
      </c>
      <c r="L308" s="30" t="str">
        <f>IF(ISTEXT('Facility Data'!F308),'Facility Data'!F308,"")</f>
        <v/>
      </c>
      <c r="M308" s="32" t="str">
        <f t="shared" si="31"/>
        <v/>
      </c>
      <c r="N308" s="30" t="str">
        <f>IF(ISBLANK('Facility Data'!G308),"",'Facility Data'!G308)</f>
        <v/>
      </c>
      <c r="O308" s="32" t="str">
        <f t="shared" si="32"/>
        <v/>
      </c>
      <c r="P308" s="30" t="str">
        <f t="shared" si="33"/>
        <v/>
      </c>
      <c r="Q308" s="33" t="str">
        <f>IF(ISBLANK('Facility Data'!H308),"",'Facility Data'!H308)</f>
        <v/>
      </c>
      <c r="R308" s="30" t="str">
        <f>IF(ISBLANK('Facility Data'!I308),"",'Facility Data'!I308)</f>
        <v>N/A</v>
      </c>
      <c r="S308" s="30" t="str">
        <f>IF(ISBLANK('Facility Data'!J308),"",'Facility Data'!J308)</f>
        <v/>
      </c>
    </row>
    <row r="309" spans="1:19" x14ac:dyDescent="0.2">
      <c r="A309" s="30" t="str">
        <f>IF(NOT(ISBLANK('Facility Data'!$A309)),'Facility Data'!$F$5,"")</f>
        <v/>
      </c>
      <c r="B309" s="30" t="str">
        <f>IF(NOT(ISBLANK('Facility Data'!$A309)),TIDcd,"")</f>
        <v/>
      </c>
      <c r="C309" s="30" t="str">
        <f>IF(NOT(ISBLANK('Facility Data'!$A309)),TpcNm,"")</f>
        <v/>
      </c>
      <c r="D309" s="30" t="str">
        <f>IF(NOT(ISBLANK('Facility Data'!$A309)),'Facility Data'!$F$6,"")</f>
        <v/>
      </c>
      <c r="E309" s="30" t="str">
        <f>IF(ISBLANK('Facility Data'!A309),"",IF('Facility Data'!A309&gt;89,89,'Facility Data'!A309))</f>
        <v/>
      </c>
      <c r="F309" s="31" t="str">
        <f t="shared" ca="1" si="34"/>
        <v/>
      </c>
      <c r="G309" s="30" t="str">
        <f>IF(ISTEXT('Facility Data'!B309),'Facility Data'!B309,"")</f>
        <v/>
      </c>
      <c r="H309" s="30" t="str">
        <f t="shared" si="28"/>
        <v/>
      </c>
      <c r="I309" s="30" t="str">
        <f>IF(ISTEXT('Facility Data'!D309),'Facility Data'!D309,"")</f>
        <v/>
      </c>
      <c r="J309" s="30" t="str">
        <f t="shared" si="29"/>
        <v/>
      </c>
      <c r="K309" s="30" t="str">
        <f t="shared" si="30"/>
        <v/>
      </c>
      <c r="L309" s="30" t="str">
        <f>IF(ISTEXT('Facility Data'!F309),'Facility Data'!F309,"")</f>
        <v/>
      </c>
      <c r="M309" s="32" t="str">
        <f t="shared" si="31"/>
        <v/>
      </c>
      <c r="N309" s="30" t="str">
        <f>IF(ISBLANK('Facility Data'!G309),"",'Facility Data'!G309)</f>
        <v/>
      </c>
      <c r="O309" s="32" t="str">
        <f t="shared" si="32"/>
        <v/>
      </c>
      <c r="P309" s="30" t="str">
        <f t="shared" si="33"/>
        <v/>
      </c>
      <c r="Q309" s="33" t="str">
        <f>IF(ISBLANK('Facility Data'!H309),"",'Facility Data'!H309)</f>
        <v/>
      </c>
      <c r="R309" s="30" t="str">
        <f>IF(ISBLANK('Facility Data'!I309),"",'Facility Data'!I309)</f>
        <v>N/A</v>
      </c>
      <c r="S309" s="30" t="str">
        <f>IF(ISBLANK('Facility Data'!J309),"",'Facility Data'!J309)</f>
        <v/>
      </c>
    </row>
    <row r="310" spans="1:19" x14ac:dyDescent="0.2">
      <c r="A310" s="30" t="str">
        <f>IF(NOT(ISBLANK('Facility Data'!$A310)),'Facility Data'!$F$5,"")</f>
        <v/>
      </c>
      <c r="B310" s="30" t="str">
        <f>IF(NOT(ISBLANK('Facility Data'!$A310)),TIDcd,"")</f>
        <v/>
      </c>
      <c r="C310" s="30" t="str">
        <f>IF(NOT(ISBLANK('Facility Data'!$A310)),TpcNm,"")</f>
        <v/>
      </c>
      <c r="D310" s="30" t="str">
        <f>IF(NOT(ISBLANK('Facility Data'!$A310)),'Facility Data'!$F$6,"")</f>
        <v/>
      </c>
      <c r="E310" s="30" t="str">
        <f>IF(ISBLANK('Facility Data'!A310),"",IF('Facility Data'!A310&gt;89,89,'Facility Data'!A310))</f>
        <v/>
      </c>
      <c r="F310" s="31" t="str">
        <f t="shared" ca="1" si="34"/>
        <v/>
      </c>
      <c r="G310" s="30" t="str">
        <f>IF(ISTEXT('Facility Data'!B310),'Facility Data'!B310,"")</f>
        <v/>
      </c>
      <c r="H310" s="30" t="str">
        <f t="shared" si="28"/>
        <v/>
      </c>
      <c r="I310" s="30" t="str">
        <f>IF(ISTEXT('Facility Data'!D310),'Facility Data'!D310,"")</f>
        <v/>
      </c>
      <c r="J310" s="30" t="str">
        <f t="shared" si="29"/>
        <v/>
      </c>
      <c r="K310" s="30" t="str">
        <f t="shared" si="30"/>
        <v/>
      </c>
      <c r="L310" s="30" t="str">
        <f>IF(ISTEXT('Facility Data'!F310),'Facility Data'!F310,"")</f>
        <v/>
      </c>
      <c r="M310" s="32" t="str">
        <f t="shared" si="31"/>
        <v/>
      </c>
      <c r="N310" s="30" t="str">
        <f>IF(ISBLANK('Facility Data'!G310),"",'Facility Data'!G310)</f>
        <v/>
      </c>
      <c r="O310" s="32" t="str">
        <f t="shared" si="32"/>
        <v/>
      </c>
      <c r="P310" s="30" t="str">
        <f t="shared" si="33"/>
        <v/>
      </c>
      <c r="Q310" s="33" t="str">
        <f>IF(ISBLANK('Facility Data'!H310),"",'Facility Data'!H310)</f>
        <v/>
      </c>
      <c r="R310" s="30" t="str">
        <f>IF(ISBLANK('Facility Data'!I310),"",'Facility Data'!I310)</f>
        <v>N/A</v>
      </c>
      <c r="S310" s="30" t="str">
        <f>IF(ISBLANK('Facility Data'!J310),"",'Facility Data'!J310)</f>
        <v/>
      </c>
    </row>
    <row r="311" spans="1:19" x14ac:dyDescent="0.2">
      <c r="A311" s="30" t="str">
        <f>IF(NOT(ISBLANK('Facility Data'!$A311)),'Facility Data'!$F$5,"")</f>
        <v/>
      </c>
      <c r="B311" s="30" t="str">
        <f>IF(NOT(ISBLANK('Facility Data'!$A311)),TIDcd,"")</f>
        <v/>
      </c>
      <c r="C311" s="30" t="str">
        <f>IF(NOT(ISBLANK('Facility Data'!$A311)),TpcNm,"")</f>
        <v/>
      </c>
      <c r="D311" s="30" t="str">
        <f>IF(NOT(ISBLANK('Facility Data'!$A311)),'Facility Data'!$F$6,"")</f>
        <v/>
      </c>
      <c r="E311" s="30" t="str">
        <f>IF(ISBLANK('Facility Data'!A311),"",IF('Facility Data'!A311&gt;89,89,'Facility Data'!A311))</f>
        <v/>
      </c>
      <c r="F311" s="31" t="str">
        <f t="shared" ca="1" si="34"/>
        <v/>
      </c>
      <c r="G311" s="30" t="str">
        <f>IF(ISTEXT('Facility Data'!B311),'Facility Data'!B311,"")</f>
        <v/>
      </c>
      <c r="H311" s="30" t="str">
        <f t="shared" si="28"/>
        <v/>
      </c>
      <c r="I311" s="30" t="str">
        <f>IF(ISTEXT('Facility Data'!D311),'Facility Data'!D311,"")</f>
        <v/>
      </c>
      <c r="J311" s="30" t="str">
        <f t="shared" si="29"/>
        <v/>
      </c>
      <c r="K311" s="30" t="str">
        <f t="shared" si="30"/>
        <v/>
      </c>
      <c r="L311" s="30" t="str">
        <f>IF(ISTEXT('Facility Data'!F311),'Facility Data'!F311,"")</f>
        <v/>
      </c>
      <c r="M311" s="32" t="str">
        <f t="shared" si="31"/>
        <v/>
      </c>
      <c r="N311" s="30" t="str">
        <f>IF(ISBLANK('Facility Data'!G311),"",'Facility Data'!G311)</f>
        <v/>
      </c>
      <c r="O311" s="32" t="str">
        <f t="shared" si="32"/>
        <v/>
      </c>
      <c r="P311" s="30" t="str">
        <f t="shared" si="33"/>
        <v/>
      </c>
      <c r="Q311" s="33" t="str">
        <f>IF(ISBLANK('Facility Data'!H311),"",'Facility Data'!H311)</f>
        <v/>
      </c>
      <c r="R311" s="30" t="str">
        <f>IF(ISBLANK('Facility Data'!I311),"",'Facility Data'!I311)</f>
        <v>N/A</v>
      </c>
      <c r="S311" s="30" t="str">
        <f>IF(ISBLANK('Facility Data'!J311),"",'Facility Data'!J311)</f>
        <v/>
      </c>
    </row>
    <row r="312" spans="1:19" x14ac:dyDescent="0.2">
      <c r="A312" s="30" t="str">
        <f>IF(NOT(ISBLANK('Facility Data'!$A312)),'Facility Data'!$F$5,"")</f>
        <v/>
      </c>
      <c r="B312" s="30" t="str">
        <f>IF(NOT(ISBLANK('Facility Data'!$A312)),TIDcd,"")</f>
        <v/>
      </c>
      <c r="C312" s="30" t="str">
        <f>IF(NOT(ISBLANK('Facility Data'!$A312)),TpcNm,"")</f>
        <v/>
      </c>
      <c r="D312" s="30" t="str">
        <f>IF(NOT(ISBLANK('Facility Data'!$A312)),'Facility Data'!$F$6,"")</f>
        <v/>
      </c>
      <c r="E312" s="30" t="str">
        <f>IF(ISBLANK('Facility Data'!A312),"",IF('Facility Data'!A312&gt;89,89,'Facility Data'!A312))</f>
        <v/>
      </c>
      <c r="F312" s="31" t="str">
        <f t="shared" ca="1" si="34"/>
        <v/>
      </c>
      <c r="G312" s="30" t="str">
        <f>IF(ISTEXT('Facility Data'!B312),'Facility Data'!B312,"")</f>
        <v/>
      </c>
      <c r="H312" s="30" t="str">
        <f t="shared" si="28"/>
        <v/>
      </c>
      <c r="I312" s="30" t="str">
        <f>IF(ISTEXT('Facility Data'!D312),'Facility Data'!D312,"")</f>
        <v/>
      </c>
      <c r="J312" s="30" t="str">
        <f t="shared" si="29"/>
        <v/>
      </c>
      <c r="K312" s="30" t="str">
        <f t="shared" si="30"/>
        <v/>
      </c>
      <c r="L312" s="30" t="str">
        <f>IF(ISTEXT('Facility Data'!F312),'Facility Data'!F312,"")</f>
        <v/>
      </c>
      <c r="M312" s="32" t="str">
        <f t="shared" si="31"/>
        <v/>
      </c>
      <c r="N312" s="30" t="str">
        <f>IF(ISBLANK('Facility Data'!G312),"",'Facility Data'!G312)</f>
        <v/>
      </c>
      <c r="O312" s="32" t="str">
        <f t="shared" si="32"/>
        <v/>
      </c>
      <c r="P312" s="30" t="str">
        <f t="shared" si="33"/>
        <v/>
      </c>
      <c r="Q312" s="33" t="str">
        <f>IF(ISBLANK('Facility Data'!H312),"",'Facility Data'!H312)</f>
        <v/>
      </c>
      <c r="R312" s="30" t="str">
        <f>IF(ISBLANK('Facility Data'!I312),"",'Facility Data'!I312)</f>
        <v>N/A</v>
      </c>
      <c r="S312" s="30" t="str">
        <f>IF(ISBLANK('Facility Data'!J312),"",'Facility Data'!J312)</f>
        <v/>
      </c>
    </row>
    <row r="313" spans="1:19" x14ac:dyDescent="0.2">
      <c r="A313" s="30" t="str">
        <f>IF(NOT(ISBLANK('Facility Data'!$A313)),'Facility Data'!$F$5,"")</f>
        <v/>
      </c>
      <c r="B313" s="30" t="str">
        <f>IF(NOT(ISBLANK('Facility Data'!$A313)),TIDcd,"")</f>
        <v/>
      </c>
      <c r="C313" s="30" t="str">
        <f>IF(NOT(ISBLANK('Facility Data'!$A313)),TpcNm,"")</f>
        <v/>
      </c>
      <c r="D313" s="30" t="str">
        <f>IF(NOT(ISBLANK('Facility Data'!$A313)),'Facility Data'!$F$6,"")</f>
        <v/>
      </c>
      <c r="E313" s="30" t="str">
        <f>IF(ISBLANK('Facility Data'!A313),"",IF('Facility Data'!A313&gt;89,89,'Facility Data'!A313))</f>
        <v/>
      </c>
      <c r="F313" s="31" t="str">
        <f t="shared" ca="1" si="34"/>
        <v/>
      </c>
      <c r="G313" s="30" t="str">
        <f>IF(ISTEXT('Facility Data'!B313),'Facility Data'!B313,"")</f>
        <v/>
      </c>
      <c r="H313" s="30" t="str">
        <f t="shared" si="28"/>
        <v/>
      </c>
      <c r="I313" s="30" t="str">
        <f>IF(ISTEXT('Facility Data'!D313),'Facility Data'!D313,"")</f>
        <v/>
      </c>
      <c r="J313" s="30" t="str">
        <f t="shared" si="29"/>
        <v/>
      </c>
      <c r="K313" s="30" t="str">
        <f t="shared" si="30"/>
        <v/>
      </c>
      <c r="L313" s="30" t="str">
        <f>IF(ISTEXT('Facility Data'!F313),'Facility Data'!F313,"")</f>
        <v/>
      </c>
      <c r="M313" s="32" t="str">
        <f t="shared" si="31"/>
        <v/>
      </c>
      <c r="N313" s="30" t="str">
        <f>IF(ISBLANK('Facility Data'!G313),"",'Facility Data'!G313)</f>
        <v/>
      </c>
      <c r="O313" s="32" t="str">
        <f t="shared" si="32"/>
        <v/>
      </c>
      <c r="P313" s="30" t="str">
        <f t="shared" si="33"/>
        <v/>
      </c>
      <c r="Q313" s="33" t="str">
        <f>IF(ISBLANK('Facility Data'!H313),"",'Facility Data'!H313)</f>
        <v/>
      </c>
      <c r="R313" s="30" t="str">
        <f>IF(ISBLANK('Facility Data'!I313),"",'Facility Data'!I313)</f>
        <v>N/A</v>
      </c>
      <c r="S313" s="30" t="str">
        <f>IF(ISBLANK('Facility Data'!J313),"",'Facility Data'!J313)</f>
        <v/>
      </c>
    </row>
    <row r="314" spans="1:19" x14ac:dyDescent="0.2">
      <c r="A314" s="30" t="str">
        <f>IF(NOT(ISBLANK('Facility Data'!$A314)),'Facility Data'!$F$5,"")</f>
        <v/>
      </c>
      <c r="B314" s="30" t="str">
        <f>IF(NOT(ISBLANK('Facility Data'!$A314)),TIDcd,"")</f>
        <v/>
      </c>
      <c r="C314" s="30" t="str">
        <f>IF(NOT(ISBLANK('Facility Data'!$A314)),TpcNm,"")</f>
        <v/>
      </c>
      <c r="D314" s="30" t="str">
        <f>IF(NOT(ISBLANK('Facility Data'!$A314)),'Facility Data'!$F$6,"")</f>
        <v/>
      </c>
      <c r="E314" s="30" t="str">
        <f>IF(ISBLANK('Facility Data'!A314),"",IF('Facility Data'!A314&gt;89,89,'Facility Data'!A314))</f>
        <v/>
      </c>
      <c r="F314" s="31" t="str">
        <f t="shared" ca="1" si="34"/>
        <v/>
      </c>
      <c r="G314" s="30" t="str">
        <f>IF(ISTEXT('Facility Data'!B314),'Facility Data'!B314,"")</f>
        <v/>
      </c>
      <c r="H314" s="30" t="str">
        <f t="shared" si="28"/>
        <v/>
      </c>
      <c r="I314" s="30" t="str">
        <f>IF(ISTEXT('Facility Data'!D314),'Facility Data'!D314,"")</f>
        <v/>
      </c>
      <c r="J314" s="30" t="str">
        <f t="shared" si="29"/>
        <v/>
      </c>
      <c r="K314" s="30" t="str">
        <f t="shared" si="30"/>
        <v/>
      </c>
      <c r="L314" s="30" t="str">
        <f>IF(ISTEXT('Facility Data'!F314),'Facility Data'!F314,"")</f>
        <v/>
      </c>
      <c r="M314" s="32" t="str">
        <f t="shared" si="31"/>
        <v/>
      </c>
      <c r="N314" s="30" t="str">
        <f>IF(ISBLANK('Facility Data'!G314),"",'Facility Data'!G314)</f>
        <v/>
      </c>
      <c r="O314" s="32" t="str">
        <f t="shared" si="32"/>
        <v/>
      </c>
      <c r="P314" s="30" t="str">
        <f t="shared" si="33"/>
        <v/>
      </c>
      <c r="Q314" s="33" t="str">
        <f>IF(ISBLANK('Facility Data'!H314),"",'Facility Data'!H314)</f>
        <v/>
      </c>
      <c r="R314" s="30" t="str">
        <f>IF(ISBLANK('Facility Data'!I314),"",'Facility Data'!I314)</f>
        <v>N/A</v>
      </c>
      <c r="S314" s="30" t="str">
        <f>IF(ISBLANK('Facility Data'!J314),"",'Facility Data'!J314)</f>
        <v/>
      </c>
    </row>
    <row r="315" spans="1:19" x14ac:dyDescent="0.2">
      <c r="A315" s="30" t="str">
        <f>IF(NOT(ISBLANK('Facility Data'!$A315)),'Facility Data'!$F$5,"")</f>
        <v/>
      </c>
      <c r="B315" s="30" t="str">
        <f>IF(NOT(ISBLANK('Facility Data'!$A315)),TIDcd,"")</f>
        <v/>
      </c>
      <c r="C315" s="30" t="str">
        <f>IF(NOT(ISBLANK('Facility Data'!$A315)),TpcNm,"")</f>
        <v/>
      </c>
      <c r="D315" s="30" t="str">
        <f>IF(NOT(ISBLANK('Facility Data'!$A315)),'Facility Data'!$F$6,"")</f>
        <v/>
      </c>
      <c r="E315" s="30" t="str">
        <f>IF(ISBLANK('Facility Data'!A315),"",IF('Facility Data'!A315&gt;89,89,'Facility Data'!A315))</f>
        <v/>
      </c>
      <c r="F315" s="31" t="str">
        <f t="shared" ca="1" si="34"/>
        <v/>
      </c>
      <c r="G315" s="30" t="str">
        <f>IF(ISTEXT('Facility Data'!B315),'Facility Data'!B315,"")</f>
        <v/>
      </c>
      <c r="H315" s="30" t="str">
        <f t="shared" si="28"/>
        <v/>
      </c>
      <c r="I315" s="30" t="str">
        <f>IF(ISTEXT('Facility Data'!D315),'Facility Data'!D315,"")</f>
        <v/>
      </c>
      <c r="J315" s="30" t="str">
        <f t="shared" si="29"/>
        <v/>
      </c>
      <c r="K315" s="30" t="str">
        <f t="shared" si="30"/>
        <v/>
      </c>
      <c r="L315" s="30" t="str">
        <f>IF(ISTEXT('Facility Data'!F315),'Facility Data'!F315,"")</f>
        <v/>
      </c>
      <c r="M315" s="32" t="str">
        <f t="shared" si="31"/>
        <v/>
      </c>
      <c r="N315" s="30" t="str">
        <f>IF(ISBLANK('Facility Data'!G315),"",'Facility Data'!G315)</f>
        <v/>
      </c>
      <c r="O315" s="32" t="str">
        <f t="shared" si="32"/>
        <v/>
      </c>
      <c r="P315" s="30" t="str">
        <f t="shared" si="33"/>
        <v/>
      </c>
      <c r="Q315" s="33" t="str">
        <f>IF(ISBLANK('Facility Data'!H315),"",'Facility Data'!H315)</f>
        <v/>
      </c>
      <c r="R315" s="30" t="str">
        <f>IF(ISBLANK('Facility Data'!I315),"",'Facility Data'!I315)</f>
        <v>N/A</v>
      </c>
      <c r="S315" s="30" t="str">
        <f>IF(ISBLANK('Facility Data'!J315),"",'Facility Data'!J315)</f>
        <v/>
      </c>
    </row>
    <row r="316" spans="1:19" x14ac:dyDescent="0.2">
      <c r="A316" s="30" t="str">
        <f>IF(NOT(ISBLANK('Facility Data'!$A316)),'Facility Data'!$F$5,"")</f>
        <v/>
      </c>
      <c r="B316" s="30" t="str">
        <f>IF(NOT(ISBLANK('Facility Data'!$A316)),TIDcd,"")</f>
        <v/>
      </c>
      <c r="C316" s="30" t="str">
        <f>IF(NOT(ISBLANK('Facility Data'!$A316)),TpcNm,"")</f>
        <v/>
      </c>
      <c r="D316" s="30" t="str">
        <f>IF(NOT(ISBLANK('Facility Data'!$A316)),'Facility Data'!$F$6,"")</f>
        <v/>
      </c>
      <c r="E316" s="30" t="str">
        <f>IF(ISBLANK('Facility Data'!A316),"",IF('Facility Data'!A316&gt;89,89,'Facility Data'!A316))</f>
        <v/>
      </c>
      <c r="F316" s="31" t="str">
        <f t="shared" ca="1" si="34"/>
        <v/>
      </c>
      <c r="G316" s="30" t="str">
        <f>IF(ISTEXT('Facility Data'!B316),'Facility Data'!B316,"")</f>
        <v/>
      </c>
      <c r="H316" s="30" t="str">
        <f t="shared" si="28"/>
        <v/>
      </c>
      <c r="I316" s="30" t="str">
        <f>IF(ISTEXT('Facility Data'!D316),'Facility Data'!D316,"")</f>
        <v/>
      </c>
      <c r="J316" s="30" t="str">
        <f t="shared" si="29"/>
        <v/>
      </c>
      <c r="K316" s="30" t="str">
        <f t="shared" si="30"/>
        <v/>
      </c>
      <c r="L316" s="30" t="str">
        <f>IF(ISTEXT('Facility Data'!F316),'Facility Data'!F316,"")</f>
        <v/>
      </c>
      <c r="M316" s="32" t="str">
        <f t="shared" si="31"/>
        <v/>
      </c>
      <c r="N316" s="30" t="str">
        <f>IF(ISBLANK('Facility Data'!G316),"",'Facility Data'!G316)</f>
        <v/>
      </c>
      <c r="O316" s="32" t="str">
        <f t="shared" si="32"/>
        <v/>
      </c>
      <c r="P316" s="30" t="str">
        <f t="shared" si="33"/>
        <v/>
      </c>
      <c r="Q316" s="33" t="str">
        <f>IF(ISBLANK('Facility Data'!H316),"",'Facility Data'!H316)</f>
        <v/>
      </c>
      <c r="R316" s="30" t="str">
        <f>IF(ISBLANK('Facility Data'!I316),"",'Facility Data'!I316)</f>
        <v>N/A</v>
      </c>
      <c r="S316" s="30" t="str">
        <f>IF(ISBLANK('Facility Data'!J316),"",'Facility Data'!J316)</f>
        <v/>
      </c>
    </row>
    <row r="317" spans="1:19" x14ac:dyDescent="0.2">
      <c r="A317" s="30" t="str">
        <f>IF(NOT(ISBLANK('Facility Data'!$A317)),'Facility Data'!$F$5,"")</f>
        <v/>
      </c>
      <c r="B317" s="30" t="str">
        <f>IF(NOT(ISBLANK('Facility Data'!$A317)),TIDcd,"")</f>
        <v/>
      </c>
      <c r="C317" s="30" t="str">
        <f>IF(NOT(ISBLANK('Facility Data'!$A317)),TpcNm,"")</f>
        <v/>
      </c>
      <c r="D317" s="30" t="str">
        <f>IF(NOT(ISBLANK('Facility Data'!$A317)),'Facility Data'!$F$6,"")</f>
        <v/>
      </c>
      <c r="E317" s="30" t="str">
        <f>IF(ISBLANK('Facility Data'!A317),"",IF('Facility Data'!A317&gt;89,89,'Facility Data'!A317))</f>
        <v/>
      </c>
      <c r="F317" s="31" t="str">
        <f t="shared" ca="1" si="34"/>
        <v/>
      </c>
      <c r="G317" s="30" t="str">
        <f>IF(ISTEXT('Facility Data'!B317),'Facility Data'!B317,"")</f>
        <v/>
      </c>
      <c r="H317" s="30" t="str">
        <f t="shared" si="28"/>
        <v/>
      </c>
      <c r="I317" s="30" t="str">
        <f>IF(ISTEXT('Facility Data'!D317),'Facility Data'!D317,"")</f>
        <v/>
      </c>
      <c r="J317" s="30" t="str">
        <f t="shared" si="29"/>
        <v/>
      </c>
      <c r="K317" s="30" t="str">
        <f t="shared" si="30"/>
        <v/>
      </c>
      <c r="L317" s="30" t="str">
        <f>IF(ISTEXT('Facility Data'!F317),'Facility Data'!F317,"")</f>
        <v/>
      </c>
      <c r="M317" s="32" t="str">
        <f t="shared" si="31"/>
        <v/>
      </c>
      <c r="N317" s="30" t="str">
        <f>IF(ISBLANK('Facility Data'!G317),"",'Facility Data'!G317)</f>
        <v/>
      </c>
      <c r="O317" s="32" t="str">
        <f t="shared" si="32"/>
        <v/>
      </c>
      <c r="P317" s="30" t="str">
        <f t="shared" si="33"/>
        <v/>
      </c>
      <c r="Q317" s="33" t="str">
        <f>IF(ISBLANK('Facility Data'!H317),"",'Facility Data'!H317)</f>
        <v/>
      </c>
      <c r="R317" s="30" t="str">
        <f>IF(ISBLANK('Facility Data'!I317),"",'Facility Data'!I317)</f>
        <v>N/A</v>
      </c>
      <c r="S317" s="30" t="str">
        <f>IF(ISBLANK('Facility Data'!J317),"",'Facility Data'!J317)</f>
        <v/>
      </c>
    </row>
    <row r="318" spans="1:19" x14ac:dyDescent="0.2">
      <c r="A318" s="30" t="str">
        <f>IF(NOT(ISBLANK('Facility Data'!$A318)),'Facility Data'!$F$5,"")</f>
        <v/>
      </c>
      <c r="B318" s="30" t="str">
        <f>IF(NOT(ISBLANK('Facility Data'!$A318)),TIDcd,"")</f>
        <v/>
      </c>
      <c r="C318" s="30" t="str">
        <f>IF(NOT(ISBLANK('Facility Data'!$A318)),TpcNm,"")</f>
        <v/>
      </c>
      <c r="D318" s="30" t="str">
        <f>IF(NOT(ISBLANK('Facility Data'!$A318)),'Facility Data'!$F$6,"")</f>
        <v/>
      </c>
      <c r="E318" s="30" t="str">
        <f>IF(ISBLANK('Facility Data'!A318),"",IF('Facility Data'!A318&gt;89,89,'Facility Data'!A318))</f>
        <v/>
      </c>
      <c r="F318" s="31" t="str">
        <f t="shared" ca="1" si="34"/>
        <v/>
      </c>
      <c r="G318" s="30" t="str">
        <f>IF(ISTEXT('Facility Data'!B318),'Facility Data'!B318,"")</f>
        <v/>
      </c>
      <c r="H318" s="30" t="str">
        <f t="shared" si="28"/>
        <v/>
      </c>
      <c r="I318" s="30" t="str">
        <f>IF(ISTEXT('Facility Data'!D318),'Facility Data'!D318,"")</f>
        <v/>
      </c>
      <c r="J318" s="30" t="str">
        <f t="shared" si="29"/>
        <v/>
      </c>
      <c r="K318" s="30" t="str">
        <f t="shared" si="30"/>
        <v/>
      </c>
      <c r="L318" s="30" t="str">
        <f>IF(ISTEXT('Facility Data'!F318),'Facility Data'!F318,"")</f>
        <v/>
      </c>
      <c r="M318" s="32" t="str">
        <f t="shared" si="31"/>
        <v/>
      </c>
      <c r="N318" s="30" t="str">
        <f>IF(ISBLANK('Facility Data'!G318),"",'Facility Data'!G318)</f>
        <v/>
      </c>
      <c r="O318" s="32" t="str">
        <f t="shared" si="32"/>
        <v/>
      </c>
      <c r="P318" s="30" t="str">
        <f t="shared" si="33"/>
        <v/>
      </c>
      <c r="Q318" s="33" t="str">
        <f>IF(ISBLANK('Facility Data'!H318),"",'Facility Data'!H318)</f>
        <v/>
      </c>
      <c r="R318" s="30" t="str">
        <f>IF(ISBLANK('Facility Data'!I318),"",'Facility Data'!I318)</f>
        <v>N/A</v>
      </c>
      <c r="S318" s="30" t="str">
        <f>IF(ISBLANK('Facility Data'!J318),"",'Facility Data'!J318)</f>
        <v/>
      </c>
    </row>
    <row r="319" spans="1:19" x14ac:dyDescent="0.2">
      <c r="A319" s="30" t="str">
        <f>IF(NOT(ISBLANK('Facility Data'!$A319)),'Facility Data'!$F$5,"")</f>
        <v/>
      </c>
      <c r="B319" s="30" t="str">
        <f>IF(NOT(ISBLANK('Facility Data'!$A319)),TIDcd,"")</f>
        <v/>
      </c>
      <c r="C319" s="30" t="str">
        <f>IF(NOT(ISBLANK('Facility Data'!$A319)),TpcNm,"")</f>
        <v/>
      </c>
      <c r="D319" s="30" t="str">
        <f>IF(NOT(ISBLANK('Facility Data'!$A319)),'Facility Data'!$F$6,"")</f>
        <v/>
      </c>
      <c r="E319" s="30" t="str">
        <f>IF(ISBLANK('Facility Data'!A319),"",IF('Facility Data'!A319&gt;89,89,'Facility Data'!A319))</f>
        <v/>
      </c>
      <c r="F319" s="31" t="str">
        <f t="shared" ca="1" si="34"/>
        <v/>
      </c>
      <c r="G319" s="30" t="str">
        <f>IF(ISTEXT('Facility Data'!B319),'Facility Data'!B319,"")</f>
        <v/>
      </c>
      <c r="H319" s="30" t="str">
        <f t="shared" si="28"/>
        <v/>
      </c>
      <c r="I319" s="30" t="str">
        <f>IF(ISTEXT('Facility Data'!D319),'Facility Data'!D319,"")</f>
        <v/>
      </c>
      <c r="J319" s="30" t="str">
        <f t="shared" si="29"/>
        <v/>
      </c>
      <c r="K319" s="30" t="str">
        <f t="shared" si="30"/>
        <v/>
      </c>
      <c r="L319" s="30" t="str">
        <f>IF(ISTEXT('Facility Data'!F319),'Facility Data'!F319,"")</f>
        <v/>
      </c>
      <c r="M319" s="32" t="str">
        <f t="shared" si="31"/>
        <v/>
      </c>
      <c r="N319" s="30" t="str">
        <f>IF(ISBLANK('Facility Data'!G319),"",'Facility Data'!G319)</f>
        <v/>
      </c>
      <c r="O319" s="32" t="str">
        <f t="shared" si="32"/>
        <v/>
      </c>
      <c r="P319" s="30" t="str">
        <f t="shared" si="33"/>
        <v/>
      </c>
      <c r="Q319" s="33" t="str">
        <f>IF(ISBLANK('Facility Data'!H319),"",'Facility Data'!H319)</f>
        <v/>
      </c>
      <c r="R319" s="30" t="str">
        <f>IF(ISBLANK('Facility Data'!I319),"",'Facility Data'!I319)</f>
        <v>N/A</v>
      </c>
      <c r="S319" s="30" t="str">
        <f>IF(ISBLANK('Facility Data'!J319),"",'Facility Data'!J319)</f>
        <v/>
      </c>
    </row>
    <row r="320" spans="1:19" x14ac:dyDescent="0.2">
      <c r="A320" s="30" t="str">
        <f>IF(NOT(ISBLANK('Facility Data'!$A320)),'Facility Data'!$F$5,"")</f>
        <v/>
      </c>
      <c r="B320" s="30" t="str">
        <f>IF(NOT(ISBLANK('Facility Data'!$A320)),TIDcd,"")</f>
        <v/>
      </c>
      <c r="C320" s="30" t="str">
        <f>IF(NOT(ISBLANK('Facility Data'!$A320)),TpcNm,"")</f>
        <v/>
      </c>
      <c r="D320" s="30" t="str">
        <f>IF(NOT(ISBLANK('Facility Data'!$A320)),'Facility Data'!$F$6,"")</f>
        <v/>
      </c>
      <c r="E320" s="30" t="str">
        <f>IF(ISBLANK('Facility Data'!A320),"",IF('Facility Data'!A320&gt;89,89,'Facility Data'!A320))</f>
        <v/>
      </c>
      <c r="F320" s="31" t="str">
        <f t="shared" ca="1" si="34"/>
        <v/>
      </c>
      <c r="G320" s="30" t="str">
        <f>IF(ISTEXT('Facility Data'!B320),'Facility Data'!B320,"")</f>
        <v/>
      </c>
      <c r="H320" s="30" t="str">
        <f t="shared" si="28"/>
        <v/>
      </c>
      <c r="I320" s="30" t="str">
        <f>IF(ISTEXT('Facility Data'!D320),'Facility Data'!D320,"")</f>
        <v/>
      </c>
      <c r="J320" s="30" t="str">
        <f t="shared" si="29"/>
        <v/>
      </c>
      <c r="K320" s="30" t="str">
        <f t="shared" si="30"/>
        <v/>
      </c>
      <c r="L320" s="30" t="str">
        <f>IF(ISTEXT('Facility Data'!F320),'Facility Data'!F320,"")</f>
        <v/>
      </c>
      <c r="M320" s="32" t="str">
        <f t="shared" si="31"/>
        <v/>
      </c>
      <c r="N320" s="30" t="str">
        <f>IF(ISBLANK('Facility Data'!G320),"",'Facility Data'!G320)</f>
        <v/>
      </c>
      <c r="O320" s="32" t="str">
        <f t="shared" si="32"/>
        <v/>
      </c>
      <c r="P320" s="30" t="str">
        <f t="shared" si="33"/>
        <v/>
      </c>
      <c r="Q320" s="33" t="str">
        <f>IF(ISBLANK('Facility Data'!H320),"",'Facility Data'!H320)</f>
        <v/>
      </c>
      <c r="R320" s="30" t="str">
        <f>IF(ISBLANK('Facility Data'!I320),"",'Facility Data'!I320)</f>
        <v>N/A</v>
      </c>
      <c r="S320" s="30" t="str">
        <f>IF(ISBLANK('Facility Data'!J320),"",'Facility Data'!J320)</f>
        <v/>
      </c>
    </row>
    <row r="321" spans="1:19" x14ac:dyDescent="0.2">
      <c r="A321" s="30" t="str">
        <f>IF(NOT(ISBLANK('Facility Data'!$A321)),'Facility Data'!$F$5,"")</f>
        <v/>
      </c>
      <c r="B321" s="30" t="str">
        <f>IF(NOT(ISBLANK('Facility Data'!$A321)),TIDcd,"")</f>
        <v/>
      </c>
      <c r="C321" s="30" t="str">
        <f>IF(NOT(ISBLANK('Facility Data'!$A321)),TpcNm,"")</f>
        <v/>
      </c>
      <c r="D321" s="30" t="str">
        <f>IF(NOT(ISBLANK('Facility Data'!$A321)),'Facility Data'!$F$6,"")</f>
        <v/>
      </c>
      <c r="E321" s="30" t="str">
        <f>IF(ISBLANK('Facility Data'!A321),"",IF('Facility Data'!A321&gt;89,89,'Facility Data'!A321))</f>
        <v/>
      </c>
      <c r="F321" s="31" t="str">
        <f t="shared" ca="1" si="34"/>
        <v/>
      </c>
      <c r="G321" s="30" t="str">
        <f>IF(ISTEXT('Facility Data'!B321),'Facility Data'!B321,"")</f>
        <v/>
      </c>
      <c r="H321" s="30" t="str">
        <f t="shared" si="28"/>
        <v/>
      </c>
      <c r="I321" s="30" t="str">
        <f>IF(ISTEXT('Facility Data'!D321),'Facility Data'!D321,"")</f>
        <v/>
      </c>
      <c r="J321" s="30" t="str">
        <f t="shared" si="29"/>
        <v/>
      </c>
      <c r="K321" s="30" t="str">
        <f t="shared" si="30"/>
        <v/>
      </c>
      <c r="L321" s="30" t="str">
        <f>IF(ISTEXT('Facility Data'!F321),'Facility Data'!F321,"")</f>
        <v/>
      </c>
      <c r="M321" s="32" t="str">
        <f t="shared" si="31"/>
        <v/>
      </c>
      <c r="N321" s="30" t="str">
        <f>IF(ISBLANK('Facility Data'!G321),"",'Facility Data'!G321)</f>
        <v/>
      </c>
      <c r="O321" s="32" t="str">
        <f t="shared" si="32"/>
        <v/>
      </c>
      <c r="P321" s="30" t="str">
        <f t="shared" si="33"/>
        <v/>
      </c>
      <c r="Q321" s="33" t="str">
        <f>IF(ISBLANK('Facility Data'!H321),"",'Facility Data'!H321)</f>
        <v/>
      </c>
      <c r="R321" s="30" t="str">
        <f>IF(ISBLANK('Facility Data'!I321),"",'Facility Data'!I321)</f>
        <v>N/A</v>
      </c>
      <c r="S321" s="30" t="str">
        <f>IF(ISBLANK('Facility Data'!J321),"",'Facility Data'!J321)</f>
        <v/>
      </c>
    </row>
    <row r="322" spans="1:19" x14ac:dyDescent="0.2">
      <c r="A322" s="30" t="str">
        <f>IF(NOT(ISBLANK('Facility Data'!$A322)),'Facility Data'!$F$5,"")</f>
        <v/>
      </c>
      <c r="B322" s="30" t="str">
        <f>IF(NOT(ISBLANK('Facility Data'!$A322)),TIDcd,"")</f>
        <v/>
      </c>
      <c r="C322" s="30" t="str">
        <f>IF(NOT(ISBLANK('Facility Data'!$A322)),TpcNm,"")</f>
        <v/>
      </c>
      <c r="D322" s="30" t="str">
        <f>IF(NOT(ISBLANK('Facility Data'!$A322)),'Facility Data'!$F$6,"")</f>
        <v/>
      </c>
      <c r="E322" s="30" t="str">
        <f>IF(ISBLANK('Facility Data'!A322),"",IF('Facility Data'!A322&gt;89,89,'Facility Data'!A322))</f>
        <v/>
      </c>
      <c r="F322" s="31" t="str">
        <f t="shared" ca="1" si="34"/>
        <v/>
      </c>
      <c r="G322" s="30" t="str">
        <f>IF(ISTEXT('Facility Data'!B322),'Facility Data'!B322,"")</f>
        <v/>
      </c>
      <c r="H322" s="30" t="str">
        <f t="shared" si="28"/>
        <v/>
      </c>
      <c r="I322" s="30" t="str">
        <f>IF(ISTEXT('Facility Data'!D322),'Facility Data'!D322,"")</f>
        <v/>
      </c>
      <c r="J322" s="30" t="str">
        <f t="shared" si="29"/>
        <v/>
      </c>
      <c r="K322" s="30" t="str">
        <f t="shared" si="30"/>
        <v/>
      </c>
      <c r="L322" s="30" t="str">
        <f>IF(ISTEXT('Facility Data'!F322),'Facility Data'!F322,"")</f>
        <v/>
      </c>
      <c r="M322" s="32" t="str">
        <f t="shared" si="31"/>
        <v/>
      </c>
      <c r="N322" s="30" t="str">
        <f>IF(ISBLANK('Facility Data'!G322),"",'Facility Data'!G322)</f>
        <v/>
      </c>
      <c r="O322" s="32" t="str">
        <f t="shared" si="32"/>
        <v/>
      </c>
      <c r="P322" s="30" t="str">
        <f t="shared" si="33"/>
        <v/>
      </c>
      <c r="Q322" s="33" t="str">
        <f>IF(ISBLANK('Facility Data'!H322),"",'Facility Data'!H322)</f>
        <v/>
      </c>
      <c r="R322" s="30" t="str">
        <f>IF(ISBLANK('Facility Data'!I322),"",'Facility Data'!I322)</f>
        <v>N/A</v>
      </c>
      <c r="S322" s="30" t="str">
        <f>IF(ISBLANK('Facility Data'!J322),"",'Facility Data'!J322)</f>
        <v/>
      </c>
    </row>
    <row r="323" spans="1:19" x14ac:dyDescent="0.2">
      <c r="A323" s="30" t="str">
        <f>IF(NOT(ISBLANK('Facility Data'!$A323)),'Facility Data'!$F$5,"")</f>
        <v/>
      </c>
      <c r="B323" s="30" t="str">
        <f>IF(NOT(ISBLANK('Facility Data'!$A323)),TIDcd,"")</f>
        <v/>
      </c>
      <c r="C323" s="30" t="str">
        <f>IF(NOT(ISBLANK('Facility Data'!$A323)),TpcNm,"")</f>
        <v/>
      </c>
      <c r="D323" s="30" t="str">
        <f>IF(NOT(ISBLANK('Facility Data'!$A323)),'Facility Data'!$F$6,"")</f>
        <v/>
      </c>
      <c r="E323" s="30" t="str">
        <f>IF(ISBLANK('Facility Data'!A323),"",IF('Facility Data'!A323&gt;89,89,'Facility Data'!A323))</f>
        <v/>
      </c>
      <c r="F323" s="31" t="str">
        <f t="shared" ca="1" si="34"/>
        <v/>
      </c>
      <c r="G323" s="30" t="str">
        <f>IF(ISTEXT('Facility Data'!B323),'Facility Data'!B323,"")</f>
        <v/>
      </c>
      <c r="H323" s="30" t="str">
        <f t="shared" si="28"/>
        <v/>
      </c>
      <c r="I323" s="30" t="str">
        <f>IF(ISTEXT('Facility Data'!D323),'Facility Data'!D323,"")</f>
        <v/>
      </c>
      <c r="J323" s="30" t="str">
        <f t="shared" si="29"/>
        <v/>
      </c>
      <c r="K323" s="30" t="str">
        <f t="shared" si="30"/>
        <v/>
      </c>
      <c r="L323" s="30" t="str">
        <f>IF(ISTEXT('Facility Data'!F323),'Facility Data'!F323,"")</f>
        <v/>
      </c>
      <c r="M323" s="32" t="str">
        <f t="shared" si="31"/>
        <v/>
      </c>
      <c r="N323" s="30" t="str">
        <f>IF(ISBLANK('Facility Data'!G323),"",'Facility Data'!G323)</f>
        <v/>
      </c>
      <c r="O323" s="32" t="str">
        <f t="shared" si="32"/>
        <v/>
      </c>
      <c r="P323" s="30" t="str">
        <f t="shared" si="33"/>
        <v/>
      </c>
      <c r="Q323" s="33" t="str">
        <f>IF(ISBLANK('Facility Data'!H323),"",'Facility Data'!H323)</f>
        <v/>
      </c>
      <c r="R323" s="30" t="str">
        <f>IF(ISBLANK('Facility Data'!I323),"",'Facility Data'!I323)</f>
        <v>N/A</v>
      </c>
      <c r="S323" s="30" t="str">
        <f>IF(ISBLANK('Facility Data'!J323),"",'Facility Data'!J323)</f>
        <v/>
      </c>
    </row>
    <row r="324" spans="1:19" x14ac:dyDescent="0.2">
      <c r="A324" s="30" t="str">
        <f>IF(NOT(ISBLANK('Facility Data'!$A324)),'Facility Data'!$F$5,"")</f>
        <v/>
      </c>
      <c r="B324" s="30" t="str">
        <f>IF(NOT(ISBLANK('Facility Data'!$A324)),TIDcd,"")</f>
        <v/>
      </c>
      <c r="C324" s="30" t="str">
        <f>IF(NOT(ISBLANK('Facility Data'!$A324)),TpcNm,"")</f>
        <v/>
      </c>
      <c r="D324" s="30" t="str">
        <f>IF(NOT(ISBLANK('Facility Data'!$A324)),'Facility Data'!$F$6,"")</f>
        <v/>
      </c>
      <c r="E324" s="30" t="str">
        <f>IF(ISBLANK('Facility Data'!A324),"",IF('Facility Data'!A324&gt;89,89,'Facility Data'!A324))</f>
        <v/>
      </c>
      <c r="F324" s="31" t="str">
        <f t="shared" ca="1" si="34"/>
        <v/>
      </c>
      <c r="G324" s="30" t="str">
        <f>IF(ISTEXT('Facility Data'!B324),'Facility Data'!B324,"")</f>
        <v/>
      </c>
      <c r="H324" s="30" t="str">
        <f t="shared" si="28"/>
        <v/>
      </c>
      <c r="I324" s="30" t="str">
        <f>IF(ISTEXT('Facility Data'!D324),'Facility Data'!D324,"")</f>
        <v/>
      </c>
      <c r="J324" s="30" t="str">
        <f t="shared" si="29"/>
        <v/>
      </c>
      <c r="K324" s="30" t="str">
        <f t="shared" si="30"/>
        <v/>
      </c>
      <c r="L324" s="30" t="str">
        <f>IF(ISTEXT('Facility Data'!F324),'Facility Data'!F324,"")</f>
        <v/>
      </c>
      <c r="M324" s="32" t="str">
        <f t="shared" si="31"/>
        <v/>
      </c>
      <c r="N324" s="30" t="str">
        <f>IF(ISBLANK('Facility Data'!G324),"",'Facility Data'!G324)</f>
        <v/>
      </c>
      <c r="O324" s="32" t="str">
        <f t="shared" si="32"/>
        <v/>
      </c>
      <c r="P324" s="30" t="str">
        <f t="shared" si="33"/>
        <v/>
      </c>
      <c r="Q324" s="33" t="str">
        <f>IF(ISBLANK('Facility Data'!H324),"",'Facility Data'!H324)</f>
        <v/>
      </c>
      <c r="R324" s="30" t="str">
        <f>IF(ISBLANK('Facility Data'!I324),"",'Facility Data'!I324)</f>
        <v>N/A</v>
      </c>
      <c r="S324" s="30" t="str">
        <f>IF(ISBLANK('Facility Data'!J324),"",'Facility Data'!J324)</f>
        <v/>
      </c>
    </row>
    <row r="325" spans="1:19" x14ac:dyDescent="0.2">
      <c r="A325" s="30" t="str">
        <f>IF(NOT(ISBLANK('Facility Data'!$A325)),'Facility Data'!$F$5,"")</f>
        <v/>
      </c>
      <c r="B325" s="30" t="str">
        <f>IF(NOT(ISBLANK('Facility Data'!$A325)),TIDcd,"")</f>
        <v/>
      </c>
      <c r="C325" s="30" t="str">
        <f>IF(NOT(ISBLANK('Facility Data'!$A325)),TpcNm,"")</f>
        <v/>
      </c>
      <c r="D325" s="30" t="str">
        <f>IF(NOT(ISBLANK('Facility Data'!$A325)),'Facility Data'!$F$6,"")</f>
        <v/>
      </c>
      <c r="E325" s="30" t="str">
        <f>IF(ISBLANK('Facility Data'!A325),"",IF('Facility Data'!A325&gt;89,89,'Facility Data'!A325))</f>
        <v/>
      </c>
      <c r="F325" s="31" t="str">
        <f t="shared" ca="1" si="34"/>
        <v/>
      </c>
      <c r="G325" s="30" t="str">
        <f>IF(ISTEXT('Facility Data'!B325),'Facility Data'!B325,"")</f>
        <v/>
      </c>
      <c r="H325" s="30" t="str">
        <f t="shared" si="28"/>
        <v/>
      </c>
      <c r="I325" s="30" t="str">
        <f>IF(ISTEXT('Facility Data'!D325),'Facility Data'!D325,"")</f>
        <v/>
      </c>
      <c r="J325" s="30" t="str">
        <f t="shared" si="29"/>
        <v/>
      </c>
      <c r="K325" s="30" t="str">
        <f t="shared" si="30"/>
        <v/>
      </c>
      <c r="L325" s="30" t="str">
        <f>IF(ISTEXT('Facility Data'!F325),'Facility Data'!F325,"")</f>
        <v/>
      </c>
      <c r="M325" s="32" t="str">
        <f t="shared" si="31"/>
        <v/>
      </c>
      <c r="N325" s="30" t="str">
        <f>IF(ISBLANK('Facility Data'!G325),"",'Facility Data'!G325)</f>
        <v/>
      </c>
      <c r="O325" s="32" t="str">
        <f t="shared" si="32"/>
        <v/>
      </c>
      <c r="P325" s="30" t="str">
        <f t="shared" si="33"/>
        <v/>
      </c>
      <c r="Q325" s="33" t="str">
        <f>IF(ISBLANK('Facility Data'!H325),"",'Facility Data'!H325)</f>
        <v/>
      </c>
      <c r="R325" s="30" t="str">
        <f>IF(ISBLANK('Facility Data'!I325),"",'Facility Data'!I325)</f>
        <v>N/A</v>
      </c>
      <c r="S325" s="30" t="str">
        <f>IF(ISBLANK('Facility Data'!J325),"",'Facility Data'!J325)</f>
        <v/>
      </c>
    </row>
    <row r="326" spans="1:19" x14ac:dyDescent="0.2">
      <c r="A326" s="30" t="str">
        <f>IF(NOT(ISBLANK('Facility Data'!$A326)),'Facility Data'!$F$5,"")</f>
        <v/>
      </c>
      <c r="B326" s="30" t="str">
        <f>IF(NOT(ISBLANK('Facility Data'!$A326)),TIDcd,"")</f>
        <v/>
      </c>
      <c r="C326" s="30" t="str">
        <f>IF(NOT(ISBLANK('Facility Data'!$A326)),TpcNm,"")</f>
        <v/>
      </c>
      <c r="D326" s="30" t="str">
        <f>IF(NOT(ISBLANK('Facility Data'!$A326)),'Facility Data'!$F$6,"")</f>
        <v/>
      </c>
      <c r="E326" s="30" t="str">
        <f>IF(ISBLANK('Facility Data'!A326),"",IF('Facility Data'!A326&gt;89,89,'Facility Data'!A326))</f>
        <v/>
      </c>
      <c r="F326" s="31" t="str">
        <f t="shared" ca="1" si="34"/>
        <v/>
      </c>
      <c r="G326" s="30" t="str">
        <f>IF(ISTEXT('Facility Data'!B326),'Facility Data'!B326,"")</f>
        <v/>
      </c>
      <c r="H326" s="30" t="str">
        <f t="shared" si="28"/>
        <v/>
      </c>
      <c r="I326" s="30" t="str">
        <f>IF(ISTEXT('Facility Data'!D326),'Facility Data'!D326,"")</f>
        <v/>
      </c>
      <c r="J326" s="30" t="str">
        <f t="shared" si="29"/>
        <v/>
      </c>
      <c r="K326" s="30" t="str">
        <f t="shared" si="30"/>
        <v/>
      </c>
      <c r="L326" s="30" t="str">
        <f>IF(ISTEXT('Facility Data'!F326),'Facility Data'!F326,"")</f>
        <v/>
      </c>
      <c r="M326" s="32" t="str">
        <f t="shared" si="31"/>
        <v/>
      </c>
      <c r="N326" s="30" t="str">
        <f>IF(ISBLANK('Facility Data'!G326),"",'Facility Data'!G326)</f>
        <v/>
      </c>
      <c r="O326" s="32" t="str">
        <f t="shared" si="32"/>
        <v/>
      </c>
      <c r="P326" s="30" t="str">
        <f t="shared" si="33"/>
        <v/>
      </c>
      <c r="Q326" s="33" t="str">
        <f>IF(ISBLANK('Facility Data'!H326),"",'Facility Data'!H326)</f>
        <v/>
      </c>
      <c r="R326" s="30" t="str">
        <f>IF(ISBLANK('Facility Data'!I326),"",'Facility Data'!I326)</f>
        <v>N/A</v>
      </c>
      <c r="S326" s="30" t="str">
        <f>IF(ISBLANK('Facility Data'!J326),"",'Facility Data'!J326)</f>
        <v/>
      </c>
    </row>
    <row r="327" spans="1:19" x14ac:dyDescent="0.2">
      <c r="A327" s="30" t="str">
        <f>IF(NOT(ISBLANK('Facility Data'!$A327)),'Facility Data'!$F$5,"")</f>
        <v/>
      </c>
      <c r="B327" s="30" t="str">
        <f>IF(NOT(ISBLANK('Facility Data'!$A327)),TIDcd,"")</f>
        <v/>
      </c>
      <c r="C327" s="30" t="str">
        <f>IF(NOT(ISBLANK('Facility Data'!$A327)),TpcNm,"")</f>
        <v/>
      </c>
      <c r="D327" s="30" t="str">
        <f>IF(NOT(ISBLANK('Facility Data'!$A327)),'Facility Data'!$F$6,"")</f>
        <v/>
      </c>
      <c r="E327" s="30" t="str">
        <f>IF(ISBLANK('Facility Data'!A327),"",IF('Facility Data'!A327&gt;89,89,'Facility Data'!A327))</f>
        <v/>
      </c>
      <c r="F327" s="31" t="str">
        <f t="shared" ca="1" si="34"/>
        <v/>
      </c>
      <c r="G327" s="30" t="str">
        <f>IF(ISTEXT('Facility Data'!B327),'Facility Data'!B327,"")</f>
        <v/>
      </c>
      <c r="H327" s="30" t="str">
        <f t="shared" si="28"/>
        <v/>
      </c>
      <c r="I327" s="30" t="str">
        <f>IF(ISTEXT('Facility Data'!D327),'Facility Data'!D327,"")</f>
        <v/>
      </c>
      <c r="J327" s="30" t="str">
        <f t="shared" si="29"/>
        <v/>
      </c>
      <c r="K327" s="30" t="str">
        <f t="shared" si="30"/>
        <v/>
      </c>
      <c r="L327" s="30" t="str">
        <f>IF(ISTEXT('Facility Data'!F327),'Facility Data'!F327,"")</f>
        <v/>
      </c>
      <c r="M327" s="32" t="str">
        <f t="shared" si="31"/>
        <v/>
      </c>
      <c r="N327" s="30" t="str">
        <f>IF(ISBLANK('Facility Data'!G327),"",'Facility Data'!G327)</f>
        <v/>
      </c>
      <c r="O327" s="32" t="str">
        <f t="shared" si="32"/>
        <v/>
      </c>
      <c r="P327" s="30" t="str">
        <f t="shared" si="33"/>
        <v/>
      </c>
      <c r="Q327" s="33" t="str">
        <f>IF(ISBLANK('Facility Data'!H327),"",'Facility Data'!H327)</f>
        <v/>
      </c>
      <c r="R327" s="30" t="str">
        <f>IF(ISBLANK('Facility Data'!I327),"",'Facility Data'!I327)</f>
        <v>N/A</v>
      </c>
      <c r="S327" s="30" t="str">
        <f>IF(ISBLANK('Facility Data'!J327),"",'Facility Data'!J327)</f>
        <v/>
      </c>
    </row>
    <row r="328" spans="1:19" x14ac:dyDescent="0.2">
      <c r="A328" s="30" t="str">
        <f>IF(NOT(ISBLANK('Facility Data'!$A328)),'Facility Data'!$F$5,"")</f>
        <v/>
      </c>
      <c r="B328" s="30" t="str">
        <f>IF(NOT(ISBLANK('Facility Data'!$A328)),TIDcd,"")</f>
        <v/>
      </c>
      <c r="C328" s="30" t="str">
        <f>IF(NOT(ISBLANK('Facility Data'!$A328)),TpcNm,"")</f>
        <v/>
      </c>
      <c r="D328" s="30" t="str">
        <f>IF(NOT(ISBLANK('Facility Data'!$A328)),'Facility Data'!$F$6,"")</f>
        <v/>
      </c>
      <c r="E328" s="30" t="str">
        <f>IF(ISBLANK('Facility Data'!A328),"",IF('Facility Data'!A328&gt;89,89,'Facility Data'!A328))</f>
        <v/>
      </c>
      <c r="F328" s="31" t="str">
        <f t="shared" ca="1" si="34"/>
        <v/>
      </c>
      <c r="G328" s="30" t="str">
        <f>IF(ISTEXT('Facility Data'!B328),'Facility Data'!B328,"")</f>
        <v/>
      </c>
      <c r="H328" s="30" t="str">
        <f t="shared" si="28"/>
        <v/>
      </c>
      <c r="I328" s="30" t="str">
        <f>IF(ISTEXT('Facility Data'!D328),'Facility Data'!D328,"")</f>
        <v/>
      </c>
      <c r="J328" s="30" t="str">
        <f t="shared" si="29"/>
        <v/>
      </c>
      <c r="K328" s="30" t="str">
        <f t="shared" si="30"/>
        <v/>
      </c>
      <c r="L328" s="30" t="str">
        <f>IF(ISTEXT('Facility Data'!F328),'Facility Data'!F328,"")</f>
        <v/>
      </c>
      <c r="M328" s="32" t="str">
        <f t="shared" si="31"/>
        <v/>
      </c>
      <c r="N328" s="30" t="str">
        <f>IF(ISBLANK('Facility Data'!G328),"",'Facility Data'!G328)</f>
        <v/>
      </c>
      <c r="O328" s="32" t="str">
        <f t="shared" si="32"/>
        <v/>
      </c>
      <c r="P328" s="30" t="str">
        <f t="shared" si="33"/>
        <v/>
      </c>
      <c r="Q328" s="33" t="str">
        <f>IF(ISBLANK('Facility Data'!H328),"",'Facility Data'!H328)</f>
        <v/>
      </c>
      <c r="R328" s="30" t="str">
        <f>IF(ISBLANK('Facility Data'!I328),"",'Facility Data'!I328)</f>
        <v>N/A</v>
      </c>
      <c r="S328" s="30" t="str">
        <f>IF(ISBLANK('Facility Data'!J328),"",'Facility Data'!J328)</f>
        <v/>
      </c>
    </row>
    <row r="329" spans="1:19" x14ac:dyDescent="0.2">
      <c r="A329" s="30" t="str">
        <f>IF(NOT(ISBLANK('Facility Data'!$A329)),'Facility Data'!$F$5,"")</f>
        <v/>
      </c>
      <c r="B329" s="30" t="str">
        <f>IF(NOT(ISBLANK('Facility Data'!$A329)),TIDcd,"")</f>
        <v/>
      </c>
      <c r="C329" s="30" t="str">
        <f>IF(NOT(ISBLANK('Facility Data'!$A329)),TpcNm,"")</f>
        <v/>
      </c>
      <c r="D329" s="30" t="str">
        <f>IF(NOT(ISBLANK('Facility Data'!$A329)),'Facility Data'!$F$6,"")</f>
        <v/>
      </c>
      <c r="E329" s="30" t="str">
        <f>IF(ISBLANK('Facility Data'!A329),"",IF('Facility Data'!A329&gt;89,89,'Facility Data'!A329))</f>
        <v/>
      </c>
      <c r="F329" s="31" t="str">
        <f t="shared" ca="1" si="34"/>
        <v/>
      </c>
      <c r="G329" s="30" t="str">
        <f>IF(ISTEXT('Facility Data'!B329),'Facility Data'!B329,"")</f>
        <v/>
      </c>
      <c r="H329" s="30" t="str">
        <f t="shared" si="28"/>
        <v/>
      </c>
      <c r="I329" s="30" t="str">
        <f>IF(ISTEXT('Facility Data'!D329),'Facility Data'!D329,"")</f>
        <v/>
      </c>
      <c r="J329" s="30" t="str">
        <f t="shared" si="29"/>
        <v/>
      </c>
      <c r="K329" s="30" t="str">
        <f t="shared" si="30"/>
        <v/>
      </c>
      <c r="L329" s="30" t="str">
        <f>IF(ISTEXT('Facility Data'!F329),'Facility Data'!F329,"")</f>
        <v/>
      </c>
      <c r="M329" s="32" t="str">
        <f t="shared" si="31"/>
        <v/>
      </c>
      <c r="N329" s="30" t="str">
        <f>IF(ISBLANK('Facility Data'!G329),"",'Facility Data'!G329)</f>
        <v/>
      </c>
      <c r="O329" s="32" t="str">
        <f t="shared" si="32"/>
        <v/>
      </c>
      <c r="P329" s="30" t="str">
        <f t="shared" si="33"/>
        <v/>
      </c>
      <c r="Q329" s="33" t="str">
        <f>IF(ISBLANK('Facility Data'!H329),"",'Facility Data'!H329)</f>
        <v/>
      </c>
      <c r="R329" s="30" t="str">
        <f>IF(ISBLANK('Facility Data'!I329),"",'Facility Data'!I329)</f>
        <v>N/A</v>
      </c>
      <c r="S329" s="30" t="str">
        <f>IF(ISBLANK('Facility Data'!J329),"",'Facility Data'!J329)</f>
        <v/>
      </c>
    </row>
    <row r="330" spans="1:19" x14ac:dyDescent="0.2">
      <c r="A330" s="30" t="str">
        <f>IF(NOT(ISBLANK('Facility Data'!$A330)),'Facility Data'!$F$5,"")</f>
        <v/>
      </c>
      <c r="B330" s="30" t="str">
        <f>IF(NOT(ISBLANK('Facility Data'!$A330)),TIDcd,"")</f>
        <v/>
      </c>
      <c r="C330" s="30" t="str">
        <f>IF(NOT(ISBLANK('Facility Data'!$A330)),TpcNm,"")</f>
        <v/>
      </c>
      <c r="D330" s="30" t="str">
        <f>IF(NOT(ISBLANK('Facility Data'!$A330)),'Facility Data'!$F$6,"")</f>
        <v/>
      </c>
      <c r="E330" s="30" t="str">
        <f>IF(ISBLANK('Facility Data'!A330),"",IF('Facility Data'!A330&gt;89,89,'Facility Data'!A330))</f>
        <v/>
      </c>
      <c r="F330" s="31" t="str">
        <f t="shared" ca="1" si="34"/>
        <v/>
      </c>
      <c r="G330" s="30" t="str">
        <f>IF(ISTEXT('Facility Data'!B330),'Facility Data'!B330,"")</f>
        <v/>
      </c>
      <c r="H330" s="30" t="str">
        <f t="shared" si="28"/>
        <v/>
      </c>
      <c r="I330" s="30" t="str">
        <f>IF(ISTEXT('Facility Data'!D330),'Facility Data'!D330,"")</f>
        <v/>
      </c>
      <c r="J330" s="30" t="str">
        <f t="shared" si="29"/>
        <v/>
      </c>
      <c r="K330" s="30" t="str">
        <f t="shared" si="30"/>
        <v/>
      </c>
      <c r="L330" s="30" t="str">
        <f>IF(ISTEXT('Facility Data'!F330),'Facility Data'!F330,"")</f>
        <v/>
      </c>
      <c r="M330" s="32" t="str">
        <f t="shared" si="31"/>
        <v/>
      </c>
      <c r="N330" s="30" t="str">
        <f>IF(ISBLANK('Facility Data'!G330),"",'Facility Data'!G330)</f>
        <v/>
      </c>
      <c r="O330" s="32" t="str">
        <f t="shared" si="32"/>
        <v/>
      </c>
      <c r="P330" s="30" t="str">
        <f t="shared" si="33"/>
        <v/>
      </c>
      <c r="Q330" s="33" t="str">
        <f>IF(ISBLANK('Facility Data'!H330),"",'Facility Data'!H330)</f>
        <v/>
      </c>
      <c r="R330" s="30" t="str">
        <f>IF(ISBLANK('Facility Data'!I330),"",'Facility Data'!I330)</f>
        <v>N/A</v>
      </c>
      <c r="S330" s="30" t="str">
        <f>IF(ISBLANK('Facility Data'!J330),"",'Facility Data'!J330)</f>
        <v/>
      </c>
    </row>
    <row r="331" spans="1:19" x14ac:dyDescent="0.2">
      <c r="A331" s="30" t="str">
        <f>IF(NOT(ISBLANK('Facility Data'!$A331)),'Facility Data'!$F$5,"")</f>
        <v/>
      </c>
      <c r="B331" s="30" t="str">
        <f>IF(NOT(ISBLANK('Facility Data'!$A331)),TIDcd,"")</f>
        <v/>
      </c>
      <c r="C331" s="30" t="str">
        <f>IF(NOT(ISBLANK('Facility Data'!$A331)),TpcNm,"")</f>
        <v/>
      </c>
      <c r="D331" s="30" t="str">
        <f>IF(NOT(ISBLANK('Facility Data'!$A331)),'Facility Data'!$F$6,"")</f>
        <v/>
      </c>
      <c r="E331" s="30" t="str">
        <f>IF(ISBLANK('Facility Data'!A331),"",IF('Facility Data'!A331&gt;89,89,'Facility Data'!A331))</f>
        <v/>
      </c>
      <c r="F331" s="31" t="str">
        <f t="shared" ca="1" si="34"/>
        <v/>
      </c>
      <c r="G331" s="30" t="str">
        <f>IF(ISTEXT('Facility Data'!B331),'Facility Data'!B331,"")</f>
        <v/>
      </c>
      <c r="H331" s="30" t="str">
        <f t="shared" ref="H331:H394" si="35">IF(C331="","",Bdy)</f>
        <v/>
      </c>
      <c r="I331" s="30" t="str">
        <f>IF(ISTEXT('Facility Data'!D331),'Facility Data'!D331,"")</f>
        <v/>
      </c>
      <c r="J331" s="30" t="str">
        <f t="shared" ref="J331:J394" si="36">IF(I331="","",VLOOKUP(I331, SelectPhs, 2, FALSE))</f>
        <v/>
      </c>
      <c r="K331" s="30" t="str">
        <f t="shared" ref="K331:K394" si="37">IF(C331="","",Scnr)</f>
        <v/>
      </c>
      <c r="L331" s="30" t="str">
        <f>IF(ISTEXT('Facility Data'!F331),'Facility Data'!F331,"")</f>
        <v/>
      </c>
      <c r="M331" s="32" t="str">
        <f t="shared" ref="M331:M394" si="38">IF(L331="","",VLOOKUP(L331, SelectInd, 2, FALSE))</f>
        <v/>
      </c>
      <c r="N331" s="30" t="str">
        <f>IF(ISBLANK('Facility Data'!G331),"",'Facility Data'!G331)</f>
        <v/>
      </c>
      <c r="O331" s="32" t="str">
        <f t="shared" ref="O331:O394" si="39">IF(N331="","",VLOOKUP(N331, ExmCde, 2, FALSE))</f>
        <v/>
      </c>
      <c r="P331" s="30" t="str">
        <f t="shared" ref="P331:P394" si="40">IF(N331="","",VLOOKUP(N331, ExmCde, 3, FALSE))</f>
        <v/>
      </c>
      <c r="Q331" s="33" t="str">
        <f>IF(ISBLANK('Facility Data'!H331),"",'Facility Data'!H331)</f>
        <v/>
      </c>
      <c r="R331" s="30" t="str">
        <f>IF(ISBLANK('Facility Data'!I331),"",'Facility Data'!I331)</f>
        <v>N/A</v>
      </c>
      <c r="S331" s="30" t="str">
        <f>IF(ISBLANK('Facility Data'!J331),"",'Facility Data'!J331)</f>
        <v/>
      </c>
    </row>
    <row r="332" spans="1:19" x14ac:dyDescent="0.2">
      <c r="A332" s="30" t="str">
        <f>IF(NOT(ISBLANK('Facility Data'!$A332)),'Facility Data'!$F$5,"")</f>
        <v/>
      </c>
      <c r="B332" s="30" t="str">
        <f>IF(NOT(ISBLANK('Facility Data'!$A332)),TIDcd,"")</f>
        <v/>
      </c>
      <c r="C332" s="30" t="str">
        <f>IF(NOT(ISBLANK('Facility Data'!$A332)),TpcNm,"")</f>
        <v/>
      </c>
      <c r="D332" s="30" t="str">
        <f>IF(NOT(ISBLANK('Facility Data'!$A332)),'Facility Data'!$F$6,"")</f>
        <v/>
      </c>
      <c r="E332" s="30" t="str">
        <f>IF(ISBLANK('Facility Data'!A332),"",IF('Facility Data'!A332&gt;89,89,'Facility Data'!A332))</f>
        <v/>
      </c>
      <c r="F332" s="31" t="str">
        <f t="shared" ref="F332:F395" ca="1" si="41">IF(ISNUMBER(E332),EDATE(TODAY(),-(E332*12)),"")</f>
        <v/>
      </c>
      <c r="G332" s="30" t="str">
        <f>IF(ISTEXT('Facility Data'!B332),'Facility Data'!B332,"")</f>
        <v/>
      </c>
      <c r="H332" s="30" t="str">
        <f t="shared" si="35"/>
        <v/>
      </c>
      <c r="I332" s="30" t="str">
        <f>IF(ISTEXT('Facility Data'!D332),'Facility Data'!D332,"")</f>
        <v/>
      </c>
      <c r="J332" s="30" t="str">
        <f t="shared" si="36"/>
        <v/>
      </c>
      <c r="K332" s="30" t="str">
        <f t="shared" si="37"/>
        <v/>
      </c>
      <c r="L332" s="30" t="str">
        <f>IF(ISTEXT('Facility Data'!F332),'Facility Data'!F332,"")</f>
        <v/>
      </c>
      <c r="M332" s="32" t="str">
        <f t="shared" si="38"/>
        <v/>
      </c>
      <c r="N332" s="30" t="str">
        <f>IF(ISBLANK('Facility Data'!G332),"",'Facility Data'!G332)</f>
        <v/>
      </c>
      <c r="O332" s="32" t="str">
        <f t="shared" si="39"/>
        <v/>
      </c>
      <c r="P332" s="30" t="str">
        <f t="shared" si="40"/>
        <v/>
      </c>
      <c r="Q332" s="33" t="str">
        <f>IF(ISBLANK('Facility Data'!H332),"",'Facility Data'!H332)</f>
        <v/>
      </c>
      <c r="R332" s="30" t="str">
        <f>IF(ISBLANK('Facility Data'!I332),"",'Facility Data'!I332)</f>
        <v>N/A</v>
      </c>
      <c r="S332" s="30" t="str">
        <f>IF(ISBLANK('Facility Data'!J332),"",'Facility Data'!J332)</f>
        <v/>
      </c>
    </row>
    <row r="333" spans="1:19" x14ac:dyDescent="0.2">
      <c r="A333" s="30" t="str">
        <f>IF(NOT(ISBLANK('Facility Data'!$A333)),'Facility Data'!$F$5,"")</f>
        <v/>
      </c>
      <c r="B333" s="30" t="str">
        <f>IF(NOT(ISBLANK('Facility Data'!$A333)),TIDcd,"")</f>
        <v/>
      </c>
      <c r="C333" s="30" t="str">
        <f>IF(NOT(ISBLANK('Facility Data'!$A333)),TpcNm,"")</f>
        <v/>
      </c>
      <c r="D333" s="30" t="str">
        <f>IF(NOT(ISBLANK('Facility Data'!$A333)),'Facility Data'!$F$6,"")</f>
        <v/>
      </c>
      <c r="E333" s="30" t="str">
        <f>IF(ISBLANK('Facility Data'!A333),"",IF('Facility Data'!A333&gt;89,89,'Facility Data'!A333))</f>
        <v/>
      </c>
      <c r="F333" s="31" t="str">
        <f t="shared" ca="1" si="41"/>
        <v/>
      </c>
      <c r="G333" s="30" t="str">
        <f>IF(ISTEXT('Facility Data'!B333),'Facility Data'!B333,"")</f>
        <v/>
      </c>
      <c r="H333" s="30" t="str">
        <f t="shared" si="35"/>
        <v/>
      </c>
      <c r="I333" s="30" t="str">
        <f>IF(ISTEXT('Facility Data'!D333),'Facility Data'!D333,"")</f>
        <v/>
      </c>
      <c r="J333" s="30" t="str">
        <f t="shared" si="36"/>
        <v/>
      </c>
      <c r="K333" s="30" t="str">
        <f t="shared" si="37"/>
        <v/>
      </c>
      <c r="L333" s="30" t="str">
        <f>IF(ISTEXT('Facility Data'!F333),'Facility Data'!F333,"")</f>
        <v/>
      </c>
      <c r="M333" s="32" t="str">
        <f t="shared" si="38"/>
        <v/>
      </c>
      <c r="N333" s="30" t="str">
        <f>IF(ISBLANK('Facility Data'!G333),"",'Facility Data'!G333)</f>
        <v/>
      </c>
      <c r="O333" s="32" t="str">
        <f t="shared" si="39"/>
        <v/>
      </c>
      <c r="P333" s="30" t="str">
        <f t="shared" si="40"/>
        <v/>
      </c>
      <c r="Q333" s="33" t="str">
        <f>IF(ISBLANK('Facility Data'!H333),"",'Facility Data'!H333)</f>
        <v/>
      </c>
      <c r="R333" s="30" t="str">
        <f>IF(ISBLANK('Facility Data'!I333),"",'Facility Data'!I333)</f>
        <v>N/A</v>
      </c>
      <c r="S333" s="30" t="str">
        <f>IF(ISBLANK('Facility Data'!J333),"",'Facility Data'!J333)</f>
        <v/>
      </c>
    </row>
    <row r="334" spans="1:19" x14ac:dyDescent="0.2">
      <c r="A334" s="30" t="str">
        <f>IF(NOT(ISBLANK('Facility Data'!$A334)),'Facility Data'!$F$5,"")</f>
        <v/>
      </c>
      <c r="B334" s="30" t="str">
        <f>IF(NOT(ISBLANK('Facility Data'!$A334)),TIDcd,"")</f>
        <v/>
      </c>
      <c r="C334" s="30" t="str">
        <f>IF(NOT(ISBLANK('Facility Data'!$A334)),TpcNm,"")</f>
        <v/>
      </c>
      <c r="D334" s="30" t="str">
        <f>IF(NOT(ISBLANK('Facility Data'!$A334)),'Facility Data'!$F$6,"")</f>
        <v/>
      </c>
      <c r="E334" s="30" t="str">
        <f>IF(ISBLANK('Facility Data'!A334),"",IF('Facility Data'!A334&gt;89,89,'Facility Data'!A334))</f>
        <v/>
      </c>
      <c r="F334" s="31" t="str">
        <f t="shared" ca="1" si="41"/>
        <v/>
      </c>
      <c r="G334" s="30" t="str">
        <f>IF(ISTEXT('Facility Data'!B334),'Facility Data'!B334,"")</f>
        <v/>
      </c>
      <c r="H334" s="30" t="str">
        <f t="shared" si="35"/>
        <v/>
      </c>
      <c r="I334" s="30" t="str">
        <f>IF(ISTEXT('Facility Data'!D334),'Facility Data'!D334,"")</f>
        <v/>
      </c>
      <c r="J334" s="30" t="str">
        <f t="shared" si="36"/>
        <v/>
      </c>
      <c r="K334" s="30" t="str">
        <f t="shared" si="37"/>
        <v/>
      </c>
      <c r="L334" s="30" t="str">
        <f>IF(ISTEXT('Facility Data'!F334),'Facility Data'!F334,"")</f>
        <v/>
      </c>
      <c r="M334" s="32" t="str">
        <f t="shared" si="38"/>
        <v/>
      </c>
      <c r="N334" s="30" t="str">
        <f>IF(ISBLANK('Facility Data'!G334),"",'Facility Data'!G334)</f>
        <v/>
      </c>
      <c r="O334" s="32" t="str">
        <f t="shared" si="39"/>
        <v/>
      </c>
      <c r="P334" s="30" t="str">
        <f t="shared" si="40"/>
        <v/>
      </c>
      <c r="Q334" s="33" t="str">
        <f>IF(ISBLANK('Facility Data'!H334),"",'Facility Data'!H334)</f>
        <v/>
      </c>
      <c r="R334" s="30" t="str">
        <f>IF(ISBLANK('Facility Data'!I334),"",'Facility Data'!I334)</f>
        <v>N/A</v>
      </c>
      <c r="S334" s="30" t="str">
        <f>IF(ISBLANK('Facility Data'!J334),"",'Facility Data'!J334)</f>
        <v/>
      </c>
    </row>
    <row r="335" spans="1:19" x14ac:dyDescent="0.2">
      <c r="A335" s="30" t="str">
        <f>IF(NOT(ISBLANK('Facility Data'!$A335)),'Facility Data'!$F$5,"")</f>
        <v/>
      </c>
      <c r="B335" s="30" t="str">
        <f>IF(NOT(ISBLANK('Facility Data'!$A335)),TIDcd,"")</f>
        <v/>
      </c>
      <c r="C335" s="30" t="str">
        <f>IF(NOT(ISBLANK('Facility Data'!$A335)),TpcNm,"")</f>
        <v/>
      </c>
      <c r="D335" s="30" t="str">
        <f>IF(NOT(ISBLANK('Facility Data'!$A335)),'Facility Data'!$F$6,"")</f>
        <v/>
      </c>
      <c r="E335" s="30" t="str">
        <f>IF(ISBLANK('Facility Data'!A335),"",IF('Facility Data'!A335&gt;89,89,'Facility Data'!A335))</f>
        <v/>
      </c>
      <c r="F335" s="31" t="str">
        <f t="shared" ca="1" si="41"/>
        <v/>
      </c>
      <c r="G335" s="30" t="str">
        <f>IF(ISTEXT('Facility Data'!B335),'Facility Data'!B335,"")</f>
        <v/>
      </c>
      <c r="H335" s="30" t="str">
        <f t="shared" si="35"/>
        <v/>
      </c>
      <c r="I335" s="30" t="str">
        <f>IF(ISTEXT('Facility Data'!D335),'Facility Data'!D335,"")</f>
        <v/>
      </c>
      <c r="J335" s="30" t="str">
        <f t="shared" si="36"/>
        <v/>
      </c>
      <c r="K335" s="30" t="str">
        <f t="shared" si="37"/>
        <v/>
      </c>
      <c r="L335" s="30" t="str">
        <f>IF(ISTEXT('Facility Data'!F335),'Facility Data'!F335,"")</f>
        <v/>
      </c>
      <c r="M335" s="32" t="str">
        <f t="shared" si="38"/>
        <v/>
      </c>
      <c r="N335" s="30" t="str">
        <f>IF(ISBLANK('Facility Data'!G335),"",'Facility Data'!G335)</f>
        <v/>
      </c>
      <c r="O335" s="32" t="str">
        <f t="shared" si="39"/>
        <v/>
      </c>
      <c r="P335" s="30" t="str">
        <f t="shared" si="40"/>
        <v/>
      </c>
      <c r="Q335" s="33" t="str">
        <f>IF(ISBLANK('Facility Data'!H335),"",'Facility Data'!H335)</f>
        <v/>
      </c>
      <c r="R335" s="30" t="str">
        <f>IF(ISBLANK('Facility Data'!I335),"",'Facility Data'!I335)</f>
        <v>N/A</v>
      </c>
      <c r="S335" s="30" t="str">
        <f>IF(ISBLANK('Facility Data'!J335),"",'Facility Data'!J335)</f>
        <v/>
      </c>
    </row>
    <row r="336" spans="1:19" x14ac:dyDescent="0.2">
      <c r="A336" s="30" t="str">
        <f>IF(NOT(ISBLANK('Facility Data'!$A336)),'Facility Data'!$F$5,"")</f>
        <v/>
      </c>
      <c r="B336" s="30" t="str">
        <f>IF(NOT(ISBLANK('Facility Data'!$A336)),TIDcd,"")</f>
        <v/>
      </c>
      <c r="C336" s="30" t="str">
        <f>IF(NOT(ISBLANK('Facility Data'!$A336)),TpcNm,"")</f>
        <v/>
      </c>
      <c r="D336" s="30" t="str">
        <f>IF(NOT(ISBLANK('Facility Data'!$A336)),'Facility Data'!$F$6,"")</f>
        <v/>
      </c>
      <c r="E336" s="30" t="str">
        <f>IF(ISBLANK('Facility Data'!A336),"",IF('Facility Data'!A336&gt;89,89,'Facility Data'!A336))</f>
        <v/>
      </c>
      <c r="F336" s="31" t="str">
        <f t="shared" ca="1" si="41"/>
        <v/>
      </c>
      <c r="G336" s="30" t="str">
        <f>IF(ISTEXT('Facility Data'!B336),'Facility Data'!B336,"")</f>
        <v/>
      </c>
      <c r="H336" s="30" t="str">
        <f t="shared" si="35"/>
        <v/>
      </c>
      <c r="I336" s="30" t="str">
        <f>IF(ISTEXT('Facility Data'!D336),'Facility Data'!D336,"")</f>
        <v/>
      </c>
      <c r="J336" s="30" t="str">
        <f t="shared" si="36"/>
        <v/>
      </c>
      <c r="K336" s="30" t="str">
        <f t="shared" si="37"/>
        <v/>
      </c>
      <c r="L336" s="30" t="str">
        <f>IF(ISTEXT('Facility Data'!F336),'Facility Data'!F336,"")</f>
        <v/>
      </c>
      <c r="M336" s="32" t="str">
        <f t="shared" si="38"/>
        <v/>
      </c>
      <c r="N336" s="30" t="str">
        <f>IF(ISBLANK('Facility Data'!G336),"",'Facility Data'!G336)</f>
        <v/>
      </c>
      <c r="O336" s="32" t="str">
        <f t="shared" si="39"/>
        <v/>
      </c>
      <c r="P336" s="30" t="str">
        <f t="shared" si="40"/>
        <v/>
      </c>
      <c r="Q336" s="33" t="str">
        <f>IF(ISBLANK('Facility Data'!H336),"",'Facility Data'!H336)</f>
        <v/>
      </c>
      <c r="R336" s="30" t="str">
        <f>IF(ISBLANK('Facility Data'!I336),"",'Facility Data'!I336)</f>
        <v>N/A</v>
      </c>
      <c r="S336" s="30" t="str">
        <f>IF(ISBLANK('Facility Data'!J336),"",'Facility Data'!J336)</f>
        <v/>
      </c>
    </row>
    <row r="337" spans="1:19" x14ac:dyDescent="0.2">
      <c r="A337" s="30" t="str">
        <f>IF(NOT(ISBLANK('Facility Data'!$A337)),'Facility Data'!$F$5,"")</f>
        <v/>
      </c>
      <c r="B337" s="30" t="str">
        <f>IF(NOT(ISBLANK('Facility Data'!$A337)),TIDcd,"")</f>
        <v/>
      </c>
      <c r="C337" s="30" t="str">
        <f>IF(NOT(ISBLANK('Facility Data'!$A337)),TpcNm,"")</f>
        <v/>
      </c>
      <c r="D337" s="30" t="str">
        <f>IF(NOT(ISBLANK('Facility Data'!$A337)),'Facility Data'!$F$6,"")</f>
        <v/>
      </c>
      <c r="E337" s="30" t="str">
        <f>IF(ISBLANK('Facility Data'!A337),"",IF('Facility Data'!A337&gt;89,89,'Facility Data'!A337))</f>
        <v/>
      </c>
      <c r="F337" s="31" t="str">
        <f t="shared" ca="1" si="41"/>
        <v/>
      </c>
      <c r="G337" s="30" t="str">
        <f>IF(ISTEXT('Facility Data'!B337),'Facility Data'!B337,"")</f>
        <v/>
      </c>
      <c r="H337" s="30" t="str">
        <f t="shared" si="35"/>
        <v/>
      </c>
      <c r="I337" s="30" t="str">
        <f>IF(ISTEXT('Facility Data'!D337),'Facility Data'!D337,"")</f>
        <v/>
      </c>
      <c r="J337" s="30" t="str">
        <f t="shared" si="36"/>
        <v/>
      </c>
      <c r="K337" s="30" t="str">
        <f t="shared" si="37"/>
        <v/>
      </c>
      <c r="L337" s="30" t="str">
        <f>IF(ISTEXT('Facility Data'!F337),'Facility Data'!F337,"")</f>
        <v/>
      </c>
      <c r="M337" s="32" t="str">
        <f t="shared" si="38"/>
        <v/>
      </c>
      <c r="N337" s="30" t="str">
        <f>IF(ISBLANK('Facility Data'!G337),"",'Facility Data'!G337)</f>
        <v/>
      </c>
      <c r="O337" s="32" t="str">
        <f t="shared" si="39"/>
        <v/>
      </c>
      <c r="P337" s="30" t="str">
        <f t="shared" si="40"/>
        <v/>
      </c>
      <c r="Q337" s="33" t="str">
        <f>IF(ISBLANK('Facility Data'!H337),"",'Facility Data'!H337)</f>
        <v/>
      </c>
      <c r="R337" s="30" t="str">
        <f>IF(ISBLANK('Facility Data'!I337),"",'Facility Data'!I337)</f>
        <v>N/A</v>
      </c>
      <c r="S337" s="30" t="str">
        <f>IF(ISBLANK('Facility Data'!J337),"",'Facility Data'!J337)</f>
        <v/>
      </c>
    </row>
    <row r="338" spans="1:19" x14ac:dyDescent="0.2">
      <c r="A338" s="30" t="str">
        <f>IF(NOT(ISBLANK('Facility Data'!$A338)),'Facility Data'!$F$5,"")</f>
        <v/>
      </c>
      <c r="B338" s="30" t="str">
        <f>IF(NOT(ISBLANK('Facility Data'!$A338)),TIDcd,"")</f>
        <v/>
      </c>
      <c r="C338" s="30" t="str">
        <f>IF(NOT(ISBLANK('Facility Data'!$A338)),TpcNm,"")</f>
        <v/>
      </c>
      <c r="D338" s="30" t="str">
        <f>IF(NOT(ISBLANK('Facility Data'!$A338)),'Facility Data'!$F$6,"")</f>
        <v/>
      </c>
      <c r="E338" s="30" t="str">
        <f>IF(ISBLANK('Facility Data'!A338),"",IF('Facility Data'!A338&gt;89,89,'Facility Data'!A338))</f>
        <v/>
      </c>
      <c r="F338" s="31" t="str">
        <f t="shared" ca="1" si="41"/>
        <v/>
      </c>
      <c r="G338" s="30" t="str">
        <f>IF(ISTEXT('Facility Data'!B338),'Facility Data'!B338,"")</f>
        <v/>
      </c>
      <c r="H338" s="30" t="str">
        <f t="shared" si="35"/>
        <v/>
      </c>
      <c r="I338" s="30" t="str">
        <f>IF(ISTEXT('Facility Data'!D338),'Facility Data'!D338,"")</f>
        <v/>
      </c>
      <c r="J338" s="30" t="str">
        <f t="shared" si="36"/>
        <v/>
      </c>
      <c r="K338" s="30" t="str">
        <f t="shared" si="37"/>
        <v/>
      </c>
      <c r="L338" s="30" t="str">
        <f>IF(ISTEXT('Facility Data'!F338),'Facility Data'!F338,"")</f>
        <v/>
      </c>
      <c r="M338" s="32" t="str">
        <f t="shared" si="38"/>
        <v/>
      </c>
      <c r="N338" s="30" t="str">
        <f>IF(ISBLANK('Facility Data'!G338),"",'Facility Data'!G338)</f>
        <v/>
      </c>
      <c r="O338" s="32" t="str">
        <f t="shared" si="39"/>
        <v/>
      </c>
      <c r="P338" s="30" t="str">
        <f t="shared" si="40"/>
        <v/>
      </c>
      <c r="Q338" s="33" t="str">
        <f>IF(ISBLANK('Facility Data'!H338),"",'Facility Data'!H338)</f>
        <v/>
      </c>
      <c r="R338" s="30" t="str">
        <f>IF(ISBLANK('Facility Data'!I338),"",'Facility Data'!I338)</f>
        <v>N/A</v>
      </c>
      <c r="S338" s="30" t="str">
        <f>IF(ISBLANK('Facility Data'!J338),"",'Facility Data'!J338)</f>
        <v/>
      </c>
    </row>
    <row r="339" spans="1:19" x14ac:dyDescent="0.2">
      <c r="A339" s="30" t="str">
        <f>IF(NOT(ISBLANK('Facility Data'!$A339)),'Facility Data'!$F$5,"")</f>
        <v/>
      </c>
      <c r="B339" s="30" t="str">
        <f>IF(NOT(ISBLANK('Facility Data'!$A339)),TIDcd,"")</f>
        <v/>
      </c>
      <c r="C339" s="30" t="str">
        <f>IF(NOT(ISBLANK('Facility Data'!$A339)),TpcNm,"")</f>
        <v/>
      </c>
      <c r="D339" s="30" t="str">
        <f>IF(NOT(ISBLANK('Facility Data'!$A339)),'Facility Data'!$F$6,"")</f>
        <v/>
      </c>
      <c r="E339" s="30" t="str">
        <f>IF(ISBLANK('Facility Data'!A339),"",IF('Facility Data'!A339&gt;89,89,'Facility Data'!A339))</f>
        <v/>
      </c>
      <c r="F339" s="31" t="str">
        <f t="shared" ca="1" si="41"/>
        <v/>
      </c>
      <c r="G339" s="30" t="str">
        <f>IF(ISTEXT('Facility Data'!B339),'Facility Data'!B339,"")</f>
        <v/>
      </c>
      <c r="H339" s="30" t="str">
        <f t="shared" si="35"/>
        <v/>
      </c>
      <c r="I339" s="30" t="str">
        <f>IF(ISTEXT('Facility Data'!D339),'Facility Data'!D339,"")</f>
        <v/>
      </c>
      <c r="J339" s="30" t="str">
        <f t="shared" si="36"/>
        <v/>
      </c>
      <c r="K339" s="30" t="str">
        <f t="shared" si="37"/>
        <v/>
      </c>
      <c r="L339" s="30" t="str">
        <f>IF(ISTEXT('Facility Data'!F339),'Facility Data'!F339,"")</f>
        <v/>
      </c>
      <c r="M339" s="32" t="str">
        <f t="shared" si="38"/>
        <v/>
      </c>
      <c r="N339" s="30" t="str">
        <f>IF(ISBLANK('Facility Data'!G339),"",'Facility Data'!G339)</f>
        <v/>
      </c>
      <c r="O339" s="32" t="str">
        <f t="shared" si="39"/>
        <v/>
      </c>
      <c r="P339" s="30" t="str">
        <f t="shared" si="40"/>
        <v/>
      </c>
      <c r="Q339" s="33" t="str">
        <f>IF(ISBLANK('Facility Data'!H339),"",'Facility Data'!H339)</f>
        <v/>
      </c>
      <c r="R339" s="30" t="str">
        <f>IF(ISBLANK('Facility Data'!I339),"",'Facility Data'!I339)</f>
        <v>N/A</v>
      </c>
      <c r="S339" s="30" t="str">
        <f>IF(ISBLANK('Facility Data'!J339),"",'Facility Data'!J339)</f>
        <v/>
      </c>
    </row>
    <row r="340" spans="1:19" x14ac:dyDescent="0.2">
      <c r="A340" s="30" t="str">
        <f>IF(NOT(ISBLANK('Facility Data'!$A340)),'Facility Data'!$F$5,"")</f>
        <v/>
      </c>
      <c r="B340" s="30" t="str">
        <f>IF(NOT(ISBLANK('Facility Data'!$A340)),TIDcd,"")</f>
        <v/>
      </c>
      <c r="C340" s="30" t="str">
        <f>IF(NOT(ISBLANK('Facility Data'!$A340)),TpcNm,"")</f>
        <v/>
      </c>
      <c r="D340" s="30" t="str">
        <f>IF(NOT(ISBLANK('Facility Data'!$A340)),'Facility Data'!$F$6,"")</f>
        <v/>
      </c>
      <c r="E340" s="30" t="str">
        <f>IF(ISBLANK('Facility Data'!A340),"",IF('Facility Data'!A340&gt;89,89,'Facility Data'!A340))</f>
        <v/>
      </c>
      <c r="F340" s="31" t="str">
        <f t="shared" ca="1" si="41"/>
        <v/>
      </c>
      <c r="G340" s="30" t="str">
        <f>IF(ISTEXT('Facility Data'!B340),'Facility Data'!B340,"")</f>
        <v/>
      </c>
      <c r="H340" s="30" t="str">
        <f t="shared" si="35"/>
        <v/>
      </c>
      <c r="I340" s="30" t="str">
        <f>IF(ISTEXT('Facility Data'!D340),'Facility Data'!D340,"")</f>
        <v/>
      </c>
      <c r="J340" s="30" t="str">
        <f t="shared" si="36"/>
        <v/>
      </c>
      <c r="K340" s="30" t="str">
        <f t="shared" si="37"/>
        <v/>
      </c>
      <c r="L340" s="30" t="str">
        <f>IF(ISTEXT('Facility Data'!F340),'Facility Data'!F340,"")</f>
        <v/>
      </c>
      <c r="M340" s="32" t="str">
        <f t="shared" si="38"/>
        <v/>
      </c>
      <c r="N340" s="30" t="str">
        <f>IF(ISBLANK('Facility Data'!G340),"",'Facility Data'!G340)</f>
        <v/>
      </c>
      <c r="O340" s="32" t="str">
        <f t="shared" si="39"/>
        <v/>
      </c>
      <c r="P340" s="30" t="str">
        <f t="shared" si="40"/>
        <v/>
      </c>
      <c r="Q340" s="33" t="str">
        <f>IF(ISBLANK('Facility Data'!H340),"",'Facility Data'!H340)</f>
        <v/>
      </c>
      <c r="R340" s="30" t="str">
        <f>IF(ISBLANK('Facility Data'!I340),"",'Facility Data'!I340)</f>
        <v>N/A</v>
      </c>
      <c r="S340" s="30" t="str">
        <f>IF(ISBLANK('Facility Data'!J340),"",'Facility Data'!J340)</f>
        <v/>
      </c>
    </row>
    <row r="341" spans="1:19" x14ac:dyDescent="0.2">
      <c r="A341" s="30" t="str">
        <f>IF(NOT(ISBLANK('Facility Data'!$A341)),'Facility Data'!$F$5,"")</f>
        <v/>
      </c>
      <c r="B341" s="30" t="str">
        <f>IF(NOT(ISBLANK('Facility Data'!$A341)),TIDcd,"")</f>
        <v/>
      </c>
      <c r="C341" s="30" t="str">
        <f>IF(NOT(ISBLANK('Facility Data'!$A341)),TpcNm,"")</f>
        <v/>
      </c>
      <c r="D341" s="30" t="str">
        <f>IF(NOT(ISBLANK('Facility Data'!$A341)),'Facility Data'!$F$6,"")</f>
        <v/>
      </c>
      <c r="E341" s="30" t="str">
        <f>IF(ISBLANK('Facility Data'!A341),"",IF('Facility Data'!A341&gt;89,89,'Facility Data'!A341))</f>
        <v/>
      </c>
      <c r="F341" s="31" t="str">
        <f t="shared" ca="1" si="41"/>
        <v/>
      </c>
      <c r="G341" s="30" t="str">
        <f>IF(ISTEXT('Facility Data'!B341),'Facility Data'!B341,"")</f>
        <v/>
      </c>
      <c r="H341" s="30" t="str">
        <f t="shared" si="35"/>
        <v/>
      </c>
      <c r="I341" s="30" t="str">
        <f>IF(ISTEXT('Facility Data'!D341),'Facility Data'!D341,"")</f>
        <v/>
      </c>
      <c r="J341" s="30" t="str">
        <f t="shared" si="36"/>
        <v/>
      </c>
      <c r="K341" s="30" t="str">
        <f t="shared" si="37"/>
        <v/>
      </c>
      <c r="L341" s="30" t="str">
        <f>IF(ISTEXT('Facility Data'!F341),'Facility Data'!F341,"")</f>
        <v/>
      </c>
      <c r="M341" s="32" t="str">
        <f t="shared" si="38"/>
        <v/>
      </c>
      <c r="N341" s="30" t="str">
        <f>IF(ISBLANK('Facility Data'!G341),"",'Facility Data'!G341)</f>
        <v/>
      </c>
      <c r="O341" s="32" t="str">
        <f t="shared" si="39"/>
        <v/>
      </c>
      <c r="P341" s="30" t="str">
        <f t="shared" si="40"/>
        <v/>
      </c>
      <c r="Q341" s="33" t="str">
        <f>IF(ISBLANK('Facility Data'!H341),"",'Facility Data'!H341)</f>
        <v/>
      </c>
      <c r="R341" s="30" t="str">
        <f>IF(ISBLANK('Facility Data'!I341),"",'Facility Data'!I341)</f>
        <v>N/A</v>
      </c>
      <c r="S341" s="30" t="str">
        <f>IF(ISBLANK('Facility Data'!J341),"",'Facility Data'!J341)</f>
        <v/>
      </c>
    </row>
    <row r="342" spans="1:19" x14ac:dyDescent="0.2">
      <c r="A342" s="30" t="str">
        <f>IF(NOT(ISBLANK('Facility Data'!$A342)),'Facility Data'!$F$5,"")</f>
        <v/>
      </c>
      <c r="B342" s="30" t="str">
        <f>IF(NOT(ISBLANK('Facility Data'!$A342)),TIDcd,"")</f>
        <v/>
      </c>
      <c r="C342" s="30" t="str">
        <f>IF(NOT(ISBLANK('Facility Data'!$A342)),TpcNm,"")</f>
        <v/>
      </c>
      <c r="D342" s="30" t="str">
        <f>IF(NOT(ISBLANK('Facility Data'!$A342)),'Facility Data'!$F$6,"")</f>
        <v/>
      </c>
      <c r="E342" s="30" t="str">
        <f>IF(ISBLANK('Facility Data'!A342),"",IF('Facility Data'!A342&gt;89,89,'Facility Data'!A342))</f>
        <v/>
      </c>
      <c r="F342" s="31" t="str">
        <f t="shared" ca="1" si="41"/>
        <v/>
      </c>
      <c r="G342" s="30" t="str">
        <f>IF(ISTEXT('Facility Data'!B342),'Facility Data'!B342,"")</f>
        <v/>
      </c>
      <c r="H342" s="30" t="str">
        <f t="shared" si="35"/>
        <v/>
      </c>
      <c r="I342" s="30" t="str">
        <f>IF(ISTEXT('Facility Data'!D342),'Facility Data'!D342,"")</f>
        <v/>
      </c>
      <c r="J342" s="30" t="str">
        <f t="shared" si="36"/>
        <v/>
      </c>
      <c r="K342" s="30" t="str">
        <f t="shared" si="37"/>
        <v/>
      </c>
      <c r="L342" s="30" t="str">
        <f>IF(ISTEXT('Facility Data'!F342),'Facility Data'!F342,"")</f>
        <v/>
      </c>
      <c r="M342" s="32" t="str">
        <f t="shared" si="38"/>
        <v/>
      </c>
      <c r="N342" s="30" t="str">
        <f>IF(ISBLANK('Facility Data'!G342),"",'Facility Data'!G342)</f>
        <v/>
      </c>
      <c r="O342" s="32" t="str">
        <f t="shared" si="39"/>
        <v/>
      </c>
      <c r="P342" s="30" t="str">
        <f t="shared" si="40"/>
        <v/>
      </c>
      <c r="Q342" s="33" t="str">
        <f>IF(ISBLANK('Facility Data'!H342),"",'Facility Data'!H342)</f>
        <v/>
      </c>
      <c r="R342" s="30" t="str">
        <f>IF(ISBLANK('Facility Data'!I342),"",'Facility Data'!I342)</f>
        <v>N/A</v>
      </c>
      <c r="S342" s="30" t="str">
        <f>IF(ISBLANK('Facility Data'!J342),"",'Facility Data'!J342)</f>
        <v/>
      </c>
    </row>
    <row r="343" spans="1:19" x14ac:dyDescent="0.2">
      <c r="A343" s="30" t="str">
        <f>IF(NOT(ISBLANK('Facility Data'!$A343)),'Facility Data'!$F$5,"")</f>
        <v/>
      </c>
      <c r="B343" s="30" t="str">
        <f>IF(NOT(ISBLANK('Facility Data'!$A343)),TIDcd,"")</f>
        <v/>
      </c>
      <c r="C343" s="30" t="str">
        <f>IF(NOT(ISBLANK('Facility Data'!$A343)),TpcNm,"")</f>
        <v/>
      </c>
      <c r="D343" s="30" t="str">
        <f>IF(NOT(ISBLANK('Facility Data'!$A343)),'Facility Data'!$F$6,"")</f>
        <v/>
      </c>
      <c r="E343" s="30" t="str">
        <f>IF(ISBLANK('Facility Data'!A343),"",IF('Facility Data'!A343&gt;89,89,'Facility Data'!A343))</f>
        <v/>
      </c>
      <c r="F343" s="31" t="str">
        <f t="shared" ca="1" si="41"/>
        <v/>
      </c>
      <c r="G343" s="30" t="str">
        <f>IF(ISTEXT('Facility Data'!B343),'Facility Data'!B343,"")</f>
        <v/>
      </c>
      <c r="H343" s="30" t="str">
        <f t="shared" si="35"/>
        <v/>
      </c>
      <c r="I343" s="30" t="str">
        <f>IF(ISTEXT('Facility Data'!D343),'Facility Data'!D343,"")</f>
        <v/>
      </c>
      <c r="J343" s="30" t="str">
        <f t="shared" si="36"/>
        <v/>
      </c>
      <c r="K343" s="30" t="str">
        <f t="shared" si="37"/>
        <v/>
      </c>
      <c r="L343" s="30" t="str">
        <f>IF(ISTEXT('Facility Data'!F343),'Facility Data'!F343,"")</f>
        <v/>
      </c>
      <c r="M343" s="32" t="str">
        <f t="shared" si="38"/>
        <v/>
      </c>
      <c r="N343" s="30" t="str">
        <f>IF(ISBLANK('Facility Data'!G343),"",'Facility Data'!G343)</f>
        <v/>
      </c>
      <c r="O343" s="32" t="str">
        <f t="shared" si="39"/>
        <v/>
      </c>
      <c r="P343" s="30" t="str">
        <f t="shared" si="40"/>
        <v/>
      </c>
      <c r="Q343" s="33" t="str">
        <f>IF(ISBLANK('Facility Data'!H343),"",'Facility Data'!H343)</f>
        <v/>
      </c>
      <c r="R343" s="30" t="str">
        <f>IF(ISBLANK('Facility Data'!I343),"",'Facility Data'!I343)</f>
        <v>N/A</v>
      </c>
      <c r="S343" s="30" t="str">
        <f>IF(ISBLANK('Facility Data'!J343),"",'Facility Data'!J343)</f>
        <v/>
      </c>
    </row>
    <row r="344" spans="1:19" x14ac:dyDescent="0.2">
      <c r="A344" s="30" t="str">
        <f>IF(NOT(ISBLANK('Facility Data'!$A344)),'Facility Data'!$F$5,"")</f>
        <v/>
      </c>
      <c r="B344" s="30" t="str">
        <f>IF(NOT(ISBLANK('Facility Data'!$A344)),TIDcd,"")</f>
        <v/>
      </c>
      <c r="C344" s="30" t="str">
        <f>IF(NOT(ISBLANK('Facility Data'!$A344)),TpcNm,"")</f>
        <v/>
      </c>
      <c r="D344" s="30" t="str">
        <f>IF(NOT(ISBLANK('Facility Data'!$A344)),'Facility Data'!$F$6,"")</f>
        <v/>
      </c>
      <c r="E344" s="30" t="str">
        <f>IF(ISBLANK('Facility Data'!A344),"",IF('Facility Data'!A344&gt;89,89,'Facility Data'!A344))</f>
        <v/>
      </c>
      <c r="F344" s="31" t="str">
        <f t="shared" ca="1" si="41"/>
        <v/>
      </c>
      <c r="G344" s="30" t="str">
        <f>IF(ISTEXT('Facility Data'!B344),'Facility Data'!B344,"")</f>
        <v/>
      </c>
      <c r="H344" s="30" t="str">
        <f t="shared" si="35"/>
        <v/>
      </c>
      <c r="I344" s="30" t="str">
        <f>IF(ISTEXT('Facility Data'!D344),'Facility Data'!D344,"")</f>
        <v/>
      </c>
      <c r="J344" s="30" t="str">
        <f t="shared" si="36"/>
        <v/>
      </c>
      <c r="K344" s="30" t="str">
        <f t="shared" si="37"/>
        <v/>
      </c>
      <c r="L344" s="30" t="str">
        <f>IF(ISTEXT('Facility Data'!F344),'Facility Data'!F344,"")</f>
        <v/>
      </c>
      <c r="M344" s="32" t="str">
        <f t="shared" si="38"/>
        <v/>
      </c>
      <c r="N344" s="30" t="str">
        <f>IF(ISBLANK('Facility Data'!G344),"",'Facility Data'!G344)</f>
        <v/>
      </c>
      <c r="O344" s="32" t="str">
        <f t="shared" si="39"/>
        <v/>
      </c>
      <c r="P344" s="30" t="str">
        <f t="shared" si="40"/>
        <v/>
      </c>
      <c r="Q344" s="33" t="str">
        <f>IF(ISBLANK('Facility Data'!H344),"",'Facility Data'!H344)</f>
        <v/>
      </c>
      <c r="R344" s="30" t="str">
        <f>IF(ISBLANK('Facility Data'!I344),"",'Facility Data'!I344)</f>
        <v>N/A</v>
      </c>
      <c r="S344" s="30" t="str">
        <f>IF(ISBLANK('Facility Data'!J344),"",'Facility Data'!J344)</f>
        <v/>
      </c>
    </row>
    <row r="345" spans="1:19" x14ac:dyDescent="0.2">
      <c r="A345" s="30" t="str">
        <f>IF(NOT(ISBLANK('Facility Data'!$A345)),'Facility Data'!$F$5,"")</f>
        <v/>
      </c>
      <c r="B345" s="30" t="str">
        <f>IF(NOT(ISBLANK('Facility Data'!$A345)),TIDcd,"")</f>
        <v/>
      </c>
      <c r="C345" s="30" t="str">
        <f>IF(NOT(ISBLANK('Facility Data'!$A345)),TpcNm,"")</f>
        <v/>
      </c>
      <c r="D345" s="30" t="str">
        <f>IF(NOT(ISBLANK('Facility Data'!$A345)),'Facility Data'!$F$6,"")</f>
        <v/>
      </c>
      <c r="E345" s="30" t="str">
        <f>IF(ISBLANK('Facility Data'!A345),"",IF('Facility Data'!A345&gt;89,89,'Facility Data'!A345))</f>
        <v/>
      </c>
      <c r="F345" s="31" t="str">
        <f t="shared" ca="1" si="41"/>
        <v/>
      </c>
      <c r="G345" s="30" t="str">
        <f>IF(ISTEXT('Facility Data'!B345),'Facility Data'!B345,"")</f>
        <v/>
      </c>
      <c r="H345" s="30" t="str">
        <f t="shared" si="35"/>
        <v/>
      </c>
      <c r="I345" s="30" t="str">
        <f>IF(ISTEXT('Facility Data'!D345),'Facility Data'!D345,"")</f>
        <v/>
      </c>
      <c r="J345" s="30" t="str">
        <f t="shared" si="36"/>
        <v/>
      </c>
      <c r="K345" s="30" t="str">
        <f t="shared" si="37"/>
        <v/>
      </c>
      <c r="L345" s="30" t="str">
        <f>IF(ISTEXT('Facility Data'!F345),'Facility Data'!F345,"")</f>
        <v/>
      </c>
      <c r="M345" s="32" t="str">
        <f t="shared" si="38"/>
        <v/>
      </c>
      <c r="N345" s="30" t="str">
        <f>IF(ISBLANK('Facility Data'!G345),"",'Facility Data'!G345)</f>
        <v/>
      </c>
      <c r="O345" s="32" t="str">
        <f t="shared" si="39"/>
        <v/>
      </c>
      <c r="P345" s="30" t="str">
        <f t="shared" si="40"/>
        <v/>
      </c>
      <c r="Q345" s="33" t="str">
        <f>IF(ISBLANK('Facility Data'!H345),"",'Facility Data'!H345)</f>
        <v/>
      </c>
      <c r="R345" s="30" t="str">
        <f>IF(ISBLANK('Facility Data'!I345),"",'Facility Data'!I345)</f>
        <v>N/A</v>
      </c>
      <c r="S345" s="30" t="str">
        <f>IF(ISBLANK('Facility Data'!J345),"",'Facility Data'!J345)</f>
        <v/>
      </c>
    </row>
    <row r="346" spans="1:19" x14ac:dyDescent="0.2">
      <c r="A346" s="30" t="str">
        <f>IF(NOT(ISBLANK('Facility Data'!$A346)),'Facility Data'!$F$5,"")</f>
        <v/>
      </c>
      <c r="B346" s="30" t="str">
        <f>IF(NOT(ISBLANK('Facility Data'!$A346)),TIDcd,"")</f>
        <v/>
      </c>
      <c r="C346" s="30" t="str">
        <f>IF(NOT(ISBLANK('Facility Data'!$A346)),TpcNm,"")</f>
        <v/>
      </c>
      <c r="D346" s="30" t="str">
        <f>IF(NOT(ISBLANK('Facility Data'!$A346)),'Facility Data'!$F$6,"")</f>
        <v/>
      </c>
      <c r="E346" s="30" t="str">
        <f>IF(ISBLANK('Facility Data'!A346),"",IF('Facility Data'!A346&gt;89,89,'Facility Data'!A346))</f>
        <v/>
      </c>
      <c r="F346" s="31" t="str">
        <f t="shared" ca="1" si="41"/>
        <v/>
      </c>
      <c r="G346" s="30" t="str">
        <f>IF(ISTEXT('Facility Data'!B346),'Facility Data'!B346,"")</f>
        <v/>
      </c>
      <c r="H346" s="30" t="str">
        <f t="shared" si="35"/>
        <v/>
      </c>
      <c r="I346" s="30" t="str">
        <f>IF(ISTEXT('Facility Data'!D346),'Facility Data'!D346,"")</f>
        <v/>
      </c>
      <c r="J346" s="30" t="str">
        <f t="shared" si="36"/>
        <v/>
      </c>
      <c r="K346" s="30" t="str">
        <f t="shared" si="37"/>
        <v/>
      </c>
      <c r="L346" s="30" t="str">
        <f>IF(ISTEXT('Facility Data'!F346),'Facility Data'!F346,"")</f>
        <v/>
      </c>
      <c r="M346" s="32" t="str">
        <f t="shared" si="38"/>
        <v/>
      </c>
      <c r="N346" s="30" t="str">
        <f>IF(ISBLANK('Facility Data'!G346),"",'Facility Data'!G346)</f>
        <v/>
      </c>
      <c r="O346" s="32" t="str">
        <f t="shared" si="39"/>
        <v/>
      </c>
      <c r="P346" s="30" t="str">
        <f t="shared" si="40"/>
        <v/>
      </c>
      <c r="Q346" s="33" t="str">
        <f>IF(ISBLANK('Facility Data'!H346),"",'Facility Data'!H346)</f>
        <v/>
      </c>
      <c r="R346" s="30" t="str">
        <f>IF(ISBLANK('Facility Data'!I346),"",'Facility Data'!I346)</f>
        <v>N/A</v>
      </c>
      <c r="S346" s="30" t="str">
        <f>IF(ISBLANK('Facility Data'!J346),"",'Facility Data'!J346)</f>
        <v/>
      </c>
    </row>
    <row r="347" spans="1:19" x14ac:dyDescent="0.2">
      <c r="A347" s="30" t="str">
        <f>IF(NOT(ISBLANK('Facility Data'!$A347)),'Facility Data'!$F$5,"")</f>
        <v/>
      </c>
      <c r="B347" s="30" t="str">
        <f>IF(NOT(ISBLANK('Facility Data'!$A347)),TIDcd,"")</f>
        <v/>
      </c>
      <c r="C347" s="30" t="str">
        <f>IF(NOT(ISBLANK('Facility Data'!$A347)),TpcNm,"")</f>
        <v/>
      </c>
      <c r="D347" s="30" t="str">
        <f>IF(NOT(ISBLANK('Facility Data'!$A347)),'Facility Data'!$F$6,"")</f>
        <v/>
      </c>
      <c r="E347" s="30" t="str">
        <f>IF(ISBLANK('Facility Data'!A347),"",IF('Facility Data'!A347&gt;89,89,'Facility Data'!A347))</f>
        <v/>
      </c>
      <c r="F347" s="31" t="str">
        <f t="shared" ca="1" si="41"/>
        <v/>
      </c>
      <c r="G347" s="30" t="str">
        <f>IF(ISTEXT('Facility Data'!B347),'Facility Data'!B347,"")</f>
        <v/>
      </c>
      <c r="H347" s="30" t="str">
        <f t="shared" si="35"/>
        <v/>
      </c>
      <c r="I347" s="30" t="str">
        <f>IF(ISTEXT('Facility Data'!D347),'Facility Data'!D347,"")</f>
        <v/>
      </c>
      <c r="J347" s="30" t="str">
        <f t="shared" si="36"/>
        <v/>
      </c>
      <c r="K347" s="30" t="str">
        <f t="shared" si="37"/>
        <v/>
      </c>
      <c r="L347" s="30" t="str">
        <f>IF(ISTEXT('Facility Data'!F347),'Facility Data'!F347,"")</f>
        <v/>
      </c>
      <c r="M347" s="32" t="str">
        <f t="shared" si="38"/>
        <v/>
      </c>
      <c r="N347" s="30" t="str">
        <f>IF(ISBLANK('Facility Data'!G347),"",'Facility Data'!G347)</f>
        <v/>
      </c>
      <c r="O347" s="32" t="str">
        <f t="shared" si="39"/>
        <v/>
      </c>
      <c r="P347" s="30" t="str">
        <f t="shared" si="40"/>
        <v/>
      </c>
      <c r="Q347" s="33" t="str">
        <f>IF(ISBLANK('Facility Data'!H347),"",'Facility Data'!H347)</f>
        <v/>
      </c>
      <c r="R347" s="30" t="str">
        <f>IF(ISBLANK('Facility Data'!I347),"",'Facility Data'!I347)</f>
        <v>N/A</v>
      </c>
      <c r="S347" s="30" t="str">
        <f>IF(ISBLANK('Facility Data'!J347),"",'Facility Data'!J347)</f>
        <v/>
      </c>
    </row>
    <row r="348" spans="1:19" x14ac:dyDescent="0.2">
      <c r="A348" s="30" t="str">
        <f>IF(NOT(ISBLANK('Facility Data'!$A348)),'Facility Data'!$F$5,"")</f>
        <v/>
      </c>
      <c r="B348" s="30" t="str">
        <f>IF(NOT(ISBLANK('Facility Data'!$A348)),TIDcd,"")</f>
        <v/>
      </c>
      <c r="C348" s="30" t="str">
        <f>IF(NOT(ISBLANK('Facility Data'!$A348)),TpcNm,"")</f>
        <v/>
      </c>
      <c r="D348" s="30" t="str">
        <f>IF(NOT(ISBLANK('Facility Data'!$A348)),'Facility Data'!$F$6,"")</f>
        <v/>
      </c>
      <c r="E348" s="30" t="str">
        <f>IF(ISBLANK('Facility Data'!A348),"",IF('Facility Data'!A348&gt;89,89,'Facility Data'!A348))</f>
        <v/>
      </c>
      <c r="F348" s="31" t="str">
        <f t="shared" ca="1" si="41"/>
        <v/>
      </c>
      <c r="G348" s="30" t="str">
        <f>IF(ISTEXT('Facility Data'!B348),'Facility Data'!B348,"")</f>
        <v/>
      </c>
      <c r="H348" s="30" t="str">
        <f t="shared" si="35"/>
        <v/>
      </c>
      <c r="I348" s="30" t="str">
        <f>IF(ISTEXT('Facility Data'!D348),'Facility Data'!D348,"")</f>
        <v/>
      </c>
      <c r="J348" s="30" t="str">
        <f t="shared" si="36"/>
        <v/>
      </c>
      <c r="K348" s="30" t="str">
        <f t="shared" si="37"/>
        <v/>
      </c>
      <c r="L348" s="30" t="str">
        <f>IF(ISTEXT('Facility Data'!F348),'Facility Data'!F348,"")</f>
        <v/>
      </c>
      <c r="M348" s="32" t="str">
        <f t="shared" si="38"/>
        <v/>
      </c>
      <c r="N348" s="30" t="str">
        <f>IF(ISBLANK('Facility Data'!G348),"",'Facility Data'!G348)</f>
        <v/>
      </c>
      <c r="O348" s="32" t="str">
        <f t="shared" si="39"/>
        <v/>
      </c>
      <c r="P348" s="30" t="str">
        <f t="shared" si="40"/>
        <v/>
      </c>
      <c r="Q348" s="33" t="str">
        <f>IF(ISBLANK('Facility Data'!H348),"",'Facility Data'!H348)</f>
        <v/>
      </c>
      <c r="R348" s="30" t="str">
        <f>IF(ISBLANK('Facility Data'!I348),"",'Facility Data'!I348)</f>
        <v>N/A</v>
      </c>
      <c r="S348" s="30" t="str">
        <f>IF(ISBLANK('Facility Data'!J348),"",'Facility Data'!J348)</f>
        <v/>
      </c>
    </row>
    <row r="349" spans="1:19" x14ac:dyDescent="0.2">
      <c r="A349" s="30" t="str">
        <f>IF(NOT(ISBLANK('Facility Data'!$A349)),'Facility Data'!$F$5,"")</f>
        <v/>
      </c>
      <c r="B349" s="30" t="str">
        <f>IF(NOT(ISBLANK('Facility Data'!$A349)),TIDcd,"")</f>
        <v/>
      </c>
      <c r="C349" s="30" t="str">
        <f>IF(NOT(ISBLANK('Facility Data'!$A349)),TpcNm,"")</f>
        <v/>
      </c>
      <c r="D349" s="30" t="str">
        <f>IF(NOT(ISBLANK('Facility Data'!$A349)),'Facility Data'!$F$6,"")</f>
        <v/>
      </c>
      <c r="E349" s="30" t="str">
        <f>IF(ISBLANK('Facility Data'!A349),"",IF('Facility Data'!A349&gt;89,89,'Facility Data'!A349))</f>
        <v/>
      </c>
      <c r="F349" s="31" t="str">
        <f t="shared" ca="1" si="41"/>
        <v/>
      </c>
      <c r="G349" s="30" t="str">
        <f>IF(ISTEXT('Facility Data'!B349),'Facility Data'!B349,"")</f>
        <v/>
      </c>
      <c r="H349" s="30" t="str">
        <f t="shared" si="35"/>
        <v/>
      </c>
      <c r="I349" s="30" t="str">
        <f>IF(ISTEXT('Facility Data'!D349),'Facility Data'!D349,"")</f>
        <v/>
      </c>
      <c r="J349" s="30" t="str">
        <f t="shared" si="36"/>
        <v/>
      </c>
      <c r="K349" s="30" t="str">
        <f t="shared" si="37"/>
        <v/>
      </c>
      <c r="L349" s="30" t="str">
        <f>IF(ISTEXT('Facility Data'!F349),'Facility Data'!F349,"")</f>
        <v/>
      </c>
      <c r="M349" s="32" t="str">
        <f t="shared" si="38"/>
        <v/>
      </c>
      <c r="N349" s="30" t="str">
        <f>IF(ISBLANK('Facility Data'!G349),"",'Facility Data'!G349)</f>
        <v/>
      </c>
      <c r="O349" s="32" t="str">
        <f t="shared" si="39"/>
        <v/>
      </c>
      <c r="P349" s="30" t="str">
        <f t="shared" si="40"/>
        <v/>
      </c>
      <c r="Q349" s="33" t="str">
        <f>IF(ISBLANK('Facility Data'!H349),"",'Facility Data'!H349)</f>
        <v/>
      </c>
      <c r="R349" s="30" t="str">
        <f>IF(ISBLANK('Facility Data'!I349),"",'Facility Data'!I349)</f>
        <v>N/A</v>
      </c>
      <c r="S349" s="30" t="str">
        <f>IF(ISBLANK('Facility Data'!J349),"",'Facility Data'!J349)</f>
        <v/>
      </c>
    </row>
    <row r="350" spans="1:19" x14ac:dyDescent="0.2">
      <c r="A350" s="30" t="str">
        <f>IF(NOT(ISBLANK('Facility Data'!$A350)),'Facility Data'!$F$5,"")</f>
        <v/>
      </c>
      <c r="B350" s="30" t="str">
        <f>IF(NOT(ISBLANK('Facility Data'!$A350)),TIDcd,"")</f>
        <v/>
      </c>
      <c r="C350" s="30" t="str">
        <f>IF(NOT(ISBLANK('Facility Data'!$A350)),TpcNm,"")</f>
        <v/>
      </c>
      <c r="D350" s="30" t="str">
        <f>IF(NOT(ISBLANK('Facility Data'!$A350)),'Facility Data'!$F$6,"")</f>
        <v/>
      </c>
      <c r="E350" s="30" t="str">
        <f>IF(ISBLANK('Facility Data'!A350),"",IF('Facility Data'!A350&gt;89,89,'Facility Data'!A350))</f>
        <v/>
      </c>
      <c r="F350" s="31" t="str">
        <f t="shared" ca="1" si="41"/>
        <v/>
      </c>
      <c r="G350" s="30" t="str">
        <f>IF(ISTEXT('Facility Data'!B350),'Facility Data'!B350,"")</f>
        <v/>
      </c>
      <c r="H350" s="30" t="str">
        <f t="shared" si="35"/>
        <v/>
      </c>
      <c r="I350" s="30" t="str">
        <f>IF(ISTEXT('Facility Data'!D350),'Facility Data'!D350,"")</f>
        <v/>
      </c>
      <c r="J350" s="30" t="str">
        <f t="shared" si="36"/>
        <v/>
      </c>
      <c r="K350" s="30" t="str">
        <f t="shared" si="37"/>
        <v/>
      </c>
      <c r="L350" s="30" t="str">
        <f>IF(ISTEXT('Facility Data'!F350),'Facility Data'!F350,"")</f>
        <v/>
      </c>
      <c r="M350" s="32" t="str">
        <f t="shared" si="38"/>
        <v/>
      </c>
      <c r="N350" s="30" t="str">
        <f>IF(ISBLANK('Facility Data'!G350),"",'Facility Data'!G350)</f>
        <v/>
      </c>
      <c r="O350" s="32" t="str">
        <f t="shared" si="39"/>
        <v/>
      </c>
      <c r="P350" s="30" t="str">
        <f t="shared" si="40"/>
        <v/>
      </c>
      <c r="Q350" s="33" t="str">
        <f>IF(ISBLANK('Facility Data'!H350),"",'Facility Data'!H350)</f>
        <v/>
      </c>
      <c r="R350" s="30" t="str">
        <f>IF(ISBLANK('Facility Data'!I350),"",'Facility Data'!I350)</f>
        <v>N/A</v>
      </c>
      <c r="S350" s="30" t="str">
        <f>IF(ISBLANK('Facility Data'!J350),"",'Facility Data'!J350)</f>
        <v/>
      </c>
    </row>
    <row r="351" spans="1:19" x14ac:dyDescent="0.2">
      <c r="A351" s="30" t="str">
        <f>IF(NOT(ISBLANK('Facility Data'!$A351)),'Facility Data'!$F$5,"")</f>
        <v/>
      </c>
      <c r="B351" s="30" t="str">
        <f>IF(NOT(ISBLANK('Facility Data'!$A351)),TIDcd,"")</f>
        <v/>
      </c>
      <c r="C351" s="30" t="str">
        <f>IF(NOT(ISBLANK('Facility Data'!$A351)),TpcNm,"")</f>
        <v/>
      </c>
      <c r="D351" s="30" t="str">
        <f>IF(NOT(ISBLANK('Facility Data'!$A351)),'Facility Data'!$F$6,"")</f>
        <v/>
      </c>
      <c r="E351" s="30" t="str">
        <f>IF(ISBLANK('Facility Data'!A351),"",IF('Facility Data'!A351&gt;89,89,'Facility Data'!A351))</f>
        <v/>
      </c>
      <c r="F351" s="31" t="str">
        <f t="shared" ca="1" si="41"/>
        <v/>
      </c>
      <c r="G351" s="30" t="str">
        <f>IF(ISTEXT('Facility Data'!B351),'Facility Data'!B351,"")</f>
        <v/>
      </c>
      <c r="H351" s="30" t="str">
        <f t="shared" si="35"/>
        <v/>
      </c>
      <c r="I351" s="30" t="str">
        <f>IF(ISTEXT('Facility Data'!D351),'Facility Data'!D351,"")</f>
        <v/>
      </c>
      <c r="J351" s="30" t="str">
        <f t="shared" si="36"/>
        <v/>
      </c>
      <c r="K351" s="30" t="str">
        <f t="shared" si="37"/>
        <v/>
      </c>
      <c r="L351" s="30" t="str">
        <f>IF(ISTEXT('Facility Data'!F351),'Facility Data'!F351,"")</f>
        <v/>
      </c>
      <c r="M351" s="32" t="str">
        <f t="shared" si="38"/>
        <v/>
      </c>
      <c r="N351" s="30" t="str">
        <f>IF(ISBLANK('Facility Data'!G351),"",'Facility Data'!G351)</f>
        <v/>
      </c>
      <c r="O351" s="32" t="str">
        <f t="shared" si="39"/>
        <v/>
      </c>
      <c r="P351" s="30" t="str">
        <f t="shared" si="40"/>
        <v/>
      </c>
      <c r="Q351" s="33" t="str">
        <f>IF(ISBLANK('Facility Data'!H351),"",'Facility Data'!H351)</f>
        <v/>
      </c>
      <c r="R351" s="30" t="str">
        <f>IF(ISBLANK('Facility Data'!I351),"",'Facility Data'!I351)</f>
        <v>N/A</v>
      </c>
      <c r="S351" s="30" t="str">
        <f>IF(ISBLANK('Facility Data'!J351),"",'Facility Data'!J351)</f>
        <v/>
      </c>
    </row>
    <row r="352" spans="1:19" x14ac:dyDescent="0.2">
      <c r="A352" s="30" t="str">
        <f>IF(NOT(ISBLANK('Facility Data'!$A352)),'Facility Data'!$F$5,"")</f>
        <v/>
      </c>
      <c r="B352" s="30" t="str">
        <f>IF(NOT(ISBLANK('Facility Data'!$A352)),TIDcd,"")</f>
        <v/>
      </c>
      <c r="C352" s="30" t="str">
        <f>IF(NOT(ISBLANK('Facility Data'!$A352)),TpcNm,"")</f>
        <v/>
      </c>
      <c r="D352" s="30" t="str">
        <f>IF(NOT(ISBLANK('Facility Data'!$A352)),'Facility Data'!$F$6,"")</f>
        <v/>
      </c>
      <c r="E352" s="30" t="str">
        <f>IF(ISBLANK('Facility Data'!A352),"",IF('Facility Data'!A352&gt;89,89,'Facility Data'!A352))</f>
        <v/>
      </c>
      <c r="F352" s="31" t="str">
        <f t="shared" ca="1" si="41"/>
        <v/>
      </c>
      <c r="G352" s="30" t="str">
        <f>IF(ISTEXT('Facility Data'!B352),'Facility Data'!B352,"")</f>
        <v/>
      </c>
      <c r="H352" s="30" t="str">
        <f t="shared" si="35"/>
        <v/>
      </c>
      <c r="I352" s="30" t="str">
        <f>IF(ISTEXT('Facility Data'!D352),'Facility Data'!D352,"")</f>
        <v/>
      </c>
      <c r="J352" s="30" t="str">
        <f t="shared" si="36"/>
        <v/>
      </c>
      <c r="K352" s="30" t="str">
        <f t="shared" si="37"/>
        <v/>
      </c>
      <c r="L352" s="30" t="str">
        <f>IF(ISTEXT('Facility Data'!F352),'Facility Data'!F352,"")</f>
        <v/>
      </c>
      <c r="M352" s="32" t="str">
        <f t="shared" si="38"/>
        <v/>
      </c>
      <c r="N352" s="30" t="str">
        <f>IF(ISBLANK('Facility Data'!G352),"",'Facility Data'!G352)</f>
        <v/>
      </c>
      <c r="O352" s="32" t="str">
        <f t="shared" si="39"/>
        <v/>
      </c>
      <c r="P352" s="30" t="str">
        <f t="shared" si="40"/>
        <v/>
      </c>
      <c r="Q352" s="33" t="str">
        <f>IF(ISBLANK('Facility Data'!H352),"",'Facility Data'!H352)</f>
        <v/>
      </c>
      <c r="R352" s="30" t="str">
        <f>IF(ISBLANK('Facility Data'!I352),"",'Facility Data'!I352)</f>
        <v>N/A</v>
      </c>
      <c r="S352" s="30" t="str">
        <f>IF(ISBLANK('Facility Data'!J352),"",'Facility Data'!J352)</f>
        <v/>
      </c>
    </row>
    <row r="353" spans="1:19" x14ac:dyDescent="0.2">
      <c r="A353" s="30" t="str">
        <f>IF(NOT(ISBLANK('Facility Data'!$A353)),'Facility Data'!$F$5,"")</f>
        <v/>
      </c>
      <c r="B353" s="30" t="str">
        <f>IF(NOT(ISBLANK('Facility Data'!$A353)),TIDcd,"")</f>
        <v/>
      </c>
      <c r="C353" s="30" t="str">
        <f>IF(NOT(ISBLANK('Facility Data'!$A353)),TpcNm,"")</f>
        <v/>
      </c>
      <c r="D353" s="30" t="str">
        <f>IF(NOT(ISBLANK('Facility Data'!$A353)),'Facility Data'!$F$6,"")</f>
        <v/>
      </c>
      <c r="E353" s="30" t="str">
        <f>IF(ISBLANK('Facility Data'!A353),"",IF('Facility Data'!A353&gt;89,89,'Facility Data'!A353))</f>
        <v/>
      </c>
      <c r="F353" s="31" t="str">
        <f t="shared" ca="1" si="41"/>
        <v/>
      </c>
      <c r="G353" s="30" t="str">
        <f>IF(ISTEXT('Facility Data'!B353),'Facility Data'!B353,"")</f>
        <v/>
      </c>
      <c r="H353" s="30" t="str">
        <f t="shared" si="35"/>
        <v/>
      </c>
      <c r="I353" s="30" t="str">
        <f>IF(ISTEXT('Facility Data'!D353),'Facility Data'!D353,"")</f>
        <v/>
      </c>
      <c r="J353" s="30" t="str">
        <f t="shared" si="36"/>
        <v/>
      </c>
      <c r="K353" s="30" t="str">
        <f t="shared" si="37"/>
        <v/>
      </c>
      <c r="L353" s="30" t="str">
        <f>IF(ISTEXT('Facility Data'!F353),'Facility Data'!F353,"")</f>
        <v/>
      </c>
      <c r="M353" s="32" t="str">
        <f t="shared" si="38"/>
        <v/>
      </c>
      <c r="N353" s="30" t="str">
        <f>IF(ISBLANK('Facility Data'!G353),"",'Facility Data'!G353)</f>
        <v/>
      </c>
      <c r="O353" s="32" t="str">
        <f t="shared" si="39"/>
        <v/>
      </c>
      <c r="P353" s="30" t="str">
        <f t="shared" si="40"/>
        <v/>
      </c>
      <c r="Q353" s="33" t="str">
        <f>IF(ISBLANK('Facility Data'!H353),"",'Facility Data'!H353)</f>
        <v/>
      </c>
      <c r="R353" s="30" t="str">
        <f>IF(ISBLANK('Facility Data'!I353),"",'Facility Data'!I353)</f>
        <v>N/A</v>
      </c>
      <c r="S353" s="30" t="str">
        <f>IF(ISBLANK('Facility Data'!J353),"",'Facility Data'!J353)</f>
        <v/>
      </c>
    </row>
    <row r="354" spans="1:19" x14ac:dyDescent="0.2">
      <c r="A354" s="30" t="str">
        <f>IF(NOT(ISBLANK('Facility Data'!$A354)),'Facility Data'!$F$5,"")</f>
        <v/>
      </c>
      <c r="B354" s="30" t="str">
        <f>IF(NOT(ISBLANK('Facility Data'!$A354)),TIDcd,"")</f>
        <v/>
      </c>
      <c r="C354" s="30" t="str">
        <f>IF(NOT(ISBLANK('Facility Data'!$A354)),TpcNm,"")</f>
        <v/>
      </c>
      <c r="D354" s="30" t="str">
        <f>IF(NOT(ISBLANK('Facility Data'!$A354)),'Facility Data'!$F$6,"")</f>
        <v/>
      </c>
      <c r="E354" s="30" t="str">
        <f>IF(ISBLANK('Facility Data'!A354),"",IF('Facility Data'!A354&gt;89,89,'Facility Data'!A354))</f>
        <v/>
      </c>
      <c r="F354" s="31" t="str">
        <f t="shared" ca="1" si="41"/>
        <v/>
      </c>
      <c r="G354" s="30" t="str">
        <f>IF(ISTEXT('Facility Data'!B354),'Facility Data'!B354,"")</f>
        <v/>
      </c>
      <c r="H354" s="30" t="str">
        <f t="shared" si="35"/>
        <v/>
      </c>
      <c r="I354" s="30" t="str">
        <f>IF(ISTEXT('Facility Data'!D354),'Facility Data'!D354,"")</f>
        <v/>
      </c>
      <c r="J354" s="30" t="str">
        <f t="shared" si="36"/>
        <v/>
      </c>
      <c r="K354" s="30" t="str">
        <f t="shared" si="37"/>
        <v/>
      </c>
      <c r="L354" s="30" t="str">
        <f>IF(ISTEXT('Facility Data'!F354),'Facility Data'!F354,"")</f>
        <v/>
      </c>
      <c r="M354" s="32" t="str">
        <f t="shared" si="38"/>
        <v/>
      </c>
      <c r="N354" s="30" t="str">
        <f>IF(ISBLANK('Facility Data'!G354),"",'Facility Data'!G354)</f>
        <v/>
      </c>
      <c r="O354" s="32" t="str">
        <f t="shared" si="39"/>
        <v/>
      </c>
      <c r="P354" s="30" t="str">
        <f t="shared" si="40"/>
        <v/>
      </c>
      <c r="Q354" s="33" t="str">
        <f>IF(ISBLANK('Facility Data'!H354),"",'Facility Data'!H354)</f>
        <v/>
      </c>
      <c r="R354" s="30" t="str">
        <f>IF(ISBLANK('Facility Data'!I354),"",'Facility Data'!I354)</f>
        <v>N/A</v>
      </c>
      <c r="S354" s="30" t="str">
        <f>IF(ISBLANK('Facility Data'!J354),"",'Facility Data'!J354)</f>
        <v/>
      </c>
    </row>
    <row r="355" spans="1:19" x14ac:dyDescent="0.2">
      <c r="A355" s="30" t="str">
        <f>IF(NOT(ISBLANK('Facility Data'!$A355)),'Facility Data'!$F$5,"")</f>
        <v/>
      </c>
      <c r="B355" s="30" t="str">
        <f>IF(NOT(ISBLANK('Facility Data'!$A355)),TIDcd,"")</f>
        <v/>
      </c>
      <c r="C355" s="30" t="str">
        <f>IF(NOT(ISBLANK('Facility Data'!$A355)),TpcNm,"")</f>
        <v/>
      </c>
      <c r="D355" s="30" t="str">
        <f>IF(NOT(ISBLANK('Facility Data'!$A355)),'Facility Data'!$F$6,"")</f>
        <v/>
      </c>
      <c r="E355" s="30" t="str">
        <f>IF(ISBLANK('Facility Data'!A355),"",IF('Facility Data'!A355&gt;89,89,'Facility Data'!A355))</f>
        <v/>
      </c>
      <c r="F355" s="31" t="str">
        <f t="shared" ca="1" si="41"/>
        <v/>
      </c>
      <c r="G355" s="30" t="str">
        <f>IF(ISTEXT('Facility Data'!B355),'Facility Data'!B355,"")</f>
        <v/>
      </c>
      <c r="H355" s="30" t="str">
        <f t="shared" si="35"/>
        <v/>
      </c>
      <c r="I355" s="30" t="str">
        <f>IF(ISTEXT('Facility Data'!D355),'Facility Data'!D355,"")</f>
        <v/>
      </c>
      <c r="J355" s="30" t="str">
        <f t="shared" si="36"/>
        <v/>
      </c>
      <c r="K355" s="30" t="str">
        <f t="shared" si="37"/>
        <v/>
      </c>
      <c r="L355" s="30" t="str">
        <f>IF(ISTEXT('Facility Data'!F355),'Facility Data'!F355,"")</f>
        <v/>
      </c>
      <c r="M355" s="32" t="str">
        <f t="shared" si="38"/>
        <v/>
      </c>
      <c r="N355" s="30" t="str">
        <f>IF(ISBLANK('Facility Data'!G355),"",'Facility Data'!G355)</f>
        <v/>
      </c>
      <c r="O355" s="32" t="str">
        <f t="shared" si="39"/>
        <v/>
      </c>
      <c r="P355" s="30" t="str">
        <f t="shared" si="40"/>
        <v/>
      </c>
      <c r="Q355" s="33" t="str">
        <f>IF(ISBLANK('Facility Data'!H355),"",'Facility Data'!H355)</f>
        <v/>
      </c>
      <c r="R355" s="30" t="str">
        <f>IF(ISBLANK('Facility Data'!I355),"",'Facility Data'!I355)</f>
        <v>N/A</v>
      </c>
      <c r="S355" s="30" t="str">
        <f>IF(ISBLANK('Facility Data'!J355),"",'Facility Data'!J355)</f>
        <v/>
      </c>
    </row>
    <row r="356" spans="1:19" x14ac:dyDescent="0.2">
      <c r="A356" s="30" t="str">
        <f>IF(NOT(ISBLANK('Facility Data'!$A356)),'Facility Data'!$F$5,"")</f>
        <v/>
      </c>
      <c r="B356" s="30" t="str">
        <f>IF(NOT(ISBLANK('Facility Data'!$A356)),TIDcd,"")</f>
        <v/>
      </c>
      <c r="C356" s="30" t="str">
        <f>IF(NOT(ISBLANK('Facility Data'!$A356)),TpcNm,"")</f>
        <v/>
      </c>
      <c r="D356" s="30" t="str">
        <f>IF(NOT(ISBLANK('Facility Data'!$A356)),'Facility Data'!$F$6,"")</f>
        <v/>
      </c>
      <c r="E356" s="30" t="str">
        <f>IF(ISBLANK('Facility Data'!A356),"",IF('Facility Data'!A356&gt;89,89,'Facility Data'!A356))</f>
        <v/>
      </c>
      <c r="F356" s="31" t="str">
        <f t="shared" ca="1" si="41"/>
        <v/>
      </c>
      <c r="G356" s="30" t="str">
        <f>IF(ISTEXT('Facility Data'!B356),'Facility Data'!B356,"")</f>
        <v/>
      </c>
      <c r="H356" s="30" t="str">
        <f t="shared" si="35"/>
        <v/>
      </c>
      <c r="I356" s="30" t="str">
        <f>IF(ISTEXT('Facility Data'!D356),'Facility Data'!D356,"")</f>
        <v/>
      </c>
      <c r="J356" s="30" t="str">
        <f t="shared" si="36"/>
        <v/>
      </c>
      <c r="K356" s="30" t="str">
        <f t="shared" si="37"/>
        <v/>
      </c>
      <c r="L356" s="30" t="str">
        <f>IF(ISTEXT('Facility Data'!F356),'Facility Data'!F356,"")</f>
        <v/>
      </c>
      <c r="M356" s="32" t="str">
        <f t="shared" si="38"/>
        <v/>
      </c>
      <c r="N356" s="30" t="str">
        <f>IF(ISBLANK('Facility Data'!G356),"",'Facility Data'!G356)</f>
        <v/>
      </c>
      <c r="O356" s="32" t="str">
        <f t="shared" si="39"/>
        <v/>
      </c>
      <c r="P356" s="30" t="str">
        <f t="shared" si="40"/>
        <v/>
      </c>
      <c r="Q356" s="33" t="str">
        <f>IF(ISBLANK('Facility Data'!H356),"",'Facility Data'!H356)</f>
        <v/>
      </c>
      <c r="R356" s="30" t="str">
        <f>IF(ISBLANK('Facility Data'!I356),"",'Facility Data'!I356)</f>
        <v>N/A</v>
      </c>
      <c r="S356" s="30" t="str">
        <f>IF(ISBLANK('Facility Data'!J356),"",'Facility Data'!J356)</f>
        <v/>
      </c>
    </row>
    <row r="357" spans="1:19" x14ac:dyDescent="0.2">
      <c r="A357" s="30" t="str">
        <f>IF(NOT(ISBLANK('Facility Data'!$A357)),'Facility Data'!$F$5,"")</f>
        <v/>
      </c>
      <c r="B357" s="30" t="str">
        <f>IF(NOT(ISBLANK('Facility Data'!$A357)),TIDcd,"")</f>
        <v/>
      </c>
      <c r="C357" s="30" t="str">
        <f>IF(NOT(ISBLANK('Facility Data'!$A357)),TpcNm,"")</f>
        <v/>
      </c>
      <c r="D357" s="30" t="str">
        <f>IF(NOT(ISBLANK('Facility Data'!$A357)),'Facility Data'!$F$6,"")</f>
        <v/>
      </c>
      <c r="E357" s="30" t="str">
        <f>IF(ISBLANK('Facility Data'!A357),"",IF('Facility Data'!A357&gt;89,89,'Facility Data'!A357))</f>
        <v/>
      </c>
      <c r="F357" s="31" t="str">
        <f t="shared" ca="1" si="41"/>
        <v/>
      </c>
      <c r="G357" s="30" t="str">
        <f>IF(ISTEXT('Facility Data'!B357),'Facility Data'!B357,"")</f>
        <v/>
      </c>
      <c r="H357" s="30" t="str">
        <f t="shared" si="35"/>
        <v/>
      </c>
      <c r="I357" s="30" t="str">
        <f>IF(ISTEXT('Facility Data'!D357),'Facility Data'!D357,"")</f>
        <v/>
      </c>
      <c r="J357" s="30" t="str">
        <f t="shared" si="36"/>
        <v/>
      </c>
      <c r="K357" s="30" t="str">
        <f t="shared" si="37"/>
        <v/>
      </c>
      <c r="L357" s="30" t="str">
        <f>IF(ISTEXT('Facility Data'!F357),'Facility Data'!F357,"")</f>
        <v/>
      </c>
      <c r="M357" s="32" t="str">
        <f t="shared" si="38"/>
        <v/>
      </c>
      <c r="N357" s="30" t="str">
        <f>IF(ISBLANK('Facility Data'!G357),"",'Facility Data'!G357)</f>
        <v/>
      </c>
      <c r="O357" s="32" t="str">
        <f t="shared" si="39"/>
        <v/>
      </c>
      <c r="P357" s="30" t="str">
        <f t="shared" si="40"/>
        <v/>
      </c>
      <c r="Q357" s="33" t="str">
        <f>IF(ISBLANK('Facility Data'!H357),"",'Facility Data'!H357)</f>
        <v/>
      </c>
      <c r="R357" s="30" t="str">
        <f>IF(ISBLANK('Facility Data'!I357),"",'Facility Data'!I357)</f>
        <v>N/A</v>
      </c>
      <c r="S357" s="30" t="str">
        <f>IF(ISBLANK('Facility Data'!J357),"",'Facility Data'!J357)</f>
        <v/>
      </c>
    </row>
    <row r="358" spans="1:19" x14ac:dyDescent="0.2">
      <c r="A358" s="30" t="str">
        <f>IF(NOT(ISBLANK('Facility Data'!$A358)),'Facility Data'!$F$5,"")</f>
        <v/>
      </c>
      <c r="B358" s="30" t="str">
        <f>IF(NOT(ISBLANK('Facility Data'!$A358)),TIDcd,"")</f>
        <v/>
      </c>
      <c r="C358" s="30" t="str">
        <f>IF(NOT(ISBLANK('Facility Data'!$A358)),TpcNm,"")</f>
        <v/>
      </c>
      <c r="D358" s="30" t="str">
        <f>IF(NOT(ISBLANK('Facility Data'!$A358)),'Facility Data'!$F$6,"")</f>
        <v/>
      </c>
      <c r="E358" s="30" t="str">
        <f>IF(ISBLANK('Facility Data'!A358),"",IF('Facility Data'!A358&gt;89,89,'Facility Data'!A358))</f>
        <v/>
      </c>
      <c r="F358" s="31" t="str">
        <f t="shared" ca="1" si="41"/>
        <v/>
      </c>
      <c r="G358" s="30" t="str">
        <f>IF(ISTEXT('Facility Data'!B358),'Facility Data'!B358,"")</f>
        <v/>
      </c>
      <c r="H358" s="30" t="str">
        <f t="shared" si="35"/>
        <v/>
      </c>
      <c r="I358" s="30" t="str">
        <f>IF(ISTEXT('Facility Data'!D358),'Facility Data'!D358,"")</f>
        <v/>
      </c>
      <c r="J358" s="30" t="str">
        <f t="shared" si="36"/>
        <v/>
      </c>
      <c r="K358" s="30" t="str">
        <f t="shared" si="37"/>
        <v/>
      </c>
      <c r="L358" s="30" t="str">
        <f>IF(ISTEXT('Facility Data'!F358),'Facility Data'!F358,"")</f>
        <v/>
      </c>
      <c r="M358" s="32" t="str">
        <f t="shared" si="38"/>
        <v/>
      </c>
      <c r="N358" s="30" t="str">
        <f>IF(ISBLANK('Facility Data'!G358),"",'Facility Data'!G358)</f>
        <v/>
      </c>
      <c r="O358" s="32" t="str">
        <f t="shared" si="39"/>
        <v/>
      </c>
      <c r="P358" s="30" t="str">
        <f t="shared" si="40"/>
        <v/>
      </c>
      <c r="Q358" s="33" t="str">
        <f>IF(ISBLANK('Facility Data'!H358),"",'Facility Data'!H358)</f>
        <v/>
      </c>
      <c r="R358" s="30" t="str">
        <f>IF(ISBLANK('Facility Data'!I358),"",'Facility Data'!I358)</f>
        <v>N/A</v>
      </c>
      <c r="S358" s="30" t="str">
        <f>IF(ISBLANK('Facility Data'!J358),"",'Facility Data'!J358)</f>
        <v/>
      </c>
    </row>
    <row r="359" spans="1:19" x14ac:dyDescent="0.2">
      <c r="A359" s="30" t="str">
        <f>IF(NOT(ISBLANK('Facility Data'!$A359)),'Facility Data'!$F$5,"")</f>
        <v/>
      </c>
      <c r="B359" s="30" t="str">
        <f>IF(NOT(ISBLANK('Facility Data'!$A359)),TIDcd,"")</f>
        <v/>
      </c>
      <c r="C359" s="30" t="str">
        <f>IF(NOT(ISBLANK('Facility Data'!$A359)),TpcNm,"")</f>
        <v/>
      </c>
      <c r="D359" s="30" t="str">
        <f>IF(NOT(ISBLANK('Facility Data'!$A359)),'Facility Data'!$F$6,"")</f>
        <v/>
      </c>
      <c r="E359" s="30" t="str">
        <f>IF(ISBLANK('Facility Data'!A359),"",IF('Facility Data'!A359&gt;89,89,'Facility Data'!A359))</f>
        <v/>
      </c>
      <c r="F359" s="31" t="str">
        <f t="shared" ca="1" si="41"/>
        <v/>
      </c>
      <c r="G359" s="30" t="str">
        <f>IF(ISTEXT('Facility Data'!B359),'Facility Data'!B359,"")</f>
        <v/>
      </c>
      <c r="H359" s="30" t="str">
        <f t="shared" si="35"/>
        <v/>
      </c>
      <c r="I359" s="30" t="str">
        <f>IF(ISTEXT('Facility Data'!D359),'Facility Data'!D359,"")</f>
        <v/>
      </c>
      <c r="J359" s="30" t="str">
        <f t="shared" si="36"/>
        <v/>
      </c>
      <c r="K359" s="30" t="str">
        <f t="shared" si="37"/>
        <v/>
      </c>
      <c r="L359" s="30" t="str">
        <f>IF(ISTEXT('Facility Data'!F359),'Facility Data'!F359,"")</f>
        <v/>
      </c>
      <c r="M359" s="32" t="str">
        <f t="shared" si="38"/>
        <v/>
      </c>
      <c r="N359" s="30" t="str">
        <f>IF(ISBLANK('Facility Data'!G359),"",'Facility Data'!G359)</f>
        <v/>
      </c>
      <c r="O359" s="32" t="str">
        <f t="shared" si="39"/>
        <v/>
      </c>
      <c r="P359" s="30" t="str">
        <f t="shared" si="40"/>
        <v/>
      </c>
      <c r="Q359" s="33" t="str">
        <f>IF(ISBLANK('Facility Data'!H359),"",'Facility Data'!H359)</f>
        <v/>
      </c>
      <c r="R359" s="30" t="str">
        <f>IF(ISBLANK('Facility Data'!I359),"",'Facility Data'!I359)</f>
        <v>N/A</v>
      </c>
      <c r="S359" s="30" t="str">
        <f>IF(ISBLANK('Facility Data'!J359),"",'Facility Data'!J359)</f>
        <v/>
      </c>
    </row>
    <row r="360" spans="1:19" x14ac:dyDescent="0.2">
      <c r="A360" s="30" t="str">
        <f>IF(NOT(ISBLANK('Facility Data'!$A360)),'Facility Data'!$F$5,"")</f>
        <v/>
      </c>
      <c r="B360" s="30" t="str">
        <f>IF(NOT(ISBLANK('Facility Data'!$A360)),TIDcd,"")</f>
        <v/>
      </c>
      <c r="C360" s="30" t="str">
        <f>IF(NOT(ISBLANK('Facility Data'!$A360)),TpcNm,"")</f>
        <v/>
      </c>
      <c r="D360" s="30" t="str">
        <f>IF(NOT(ISBLANK('Facility Data'!$A360)),'Facility Data'!$F$6,"")</f>
        <v/>
      </c>
      <c r="E360" s="30" t="str">
        <f>IF(ISBLANK('Facility Data'!A360),"",IF('Facility Data'!A360&gt;89,89,'Facility Data'!A360))</f>
        <v/>
      </c>
      <c r="F360" s="31" t="str">
        <f t="shared" ca="1" si="41"/>
        <v/>
      </c>
      <c r="G360" s="30" t="str">
        <f>IF(ISTEXT('Facility Data'!B360),'Facility Data'!B360,"")</f>
        <v/>
      </c>
      <c r="H360" s="30" t="str">
        <f t="shared" si="35"/>
        <v/>
      </c>
      <c r="I360" s="30" t="str">
        <f>IF(ISTEXT('Facility Data'!D360),'Facility Data'!D360,"")</f>
        <v/>
      </c>
      <c r="J360" s="30" t="str">
        <f t="shared" si="36"/>
        <v/>
      </c>
      <c r="K360" s="30" t="str">
        <f t="shared" si="37"/>
        <v/>
      </c>
      <c r="L360" s="30" t="str">
        <f>IF(ISTEXT('Facility Data'!F360),'Facility Data'!F360,"")</f>
        <v/>
      </c>
      <c r="M360" s="32" t="str">
        <f t="shared" si="38"/>
        <v/>
      </c>
      <c r="N360" s="30" t="str">
        <f>IF(ISBLANK('Facility Data'!G360),"",'Facility Data'!G360)</f>
        <v/>
      </c>
      <c r="O360" s="32" t="str">
        <f t="shared" si="39"/>
        <v/>
      </c>
      <c r="P360" s="30" t="str">
        <f t="shared" si="40"/>
        <v/>
      </c>
      <c r="Q360" s="33" t="str">
        <f>IF(ISBLANK('Facility Data'!H360),"",'Facility Data'!H360)</f>
        <v/>
      </c>
      <c r="R360" s="30" t="str">
        <f>IF(ISBLANK('Facility Data'!I360),"",'Facility Data'!I360)</f>
        <v>N/A</v>
      </c>
      <c r="S360" s="30" t="str">
        <f>IF(ISBLANK('Facility Data'!J360),"",'Facility Data'!J360)</f>
        <v/>
      </c>
    </row>
    <row r="361" spans="1:19" x14ac:dyDescent="0.2">
      <c r="A361" s="30" t="str">
        <f>IF(NOT(ISBLANK('Facility Data'!$A361)),'Facility Data'!$F$5,"")</f>
        <v/>
      </c>
      <c r="B361" s="30" t="str">
        <f>IF(NOT(ISBLANK('Facility Data'!$A361)),TIDcd,"")</f>
        <v/>
      </c>
      <c r="C361" s="30" t="str">
        <f>IF(NOT(ISBLANK('Facility Data'!$A361)),TpcNm,"")</f>
        <v/>
      </c>
      <c r="D361" s="30" t="str">
        <f>IF(NOT(ISBLANK('Facility Data'!$A361)),'Facility Data'!$F$6,"")</f>
        <v/>
      </c>
      <c r="E361" s="30" t="str">
        <f>IF(ISBLANK('Facility Data'!A361),"",IF('Facility Data'!A361&gt;89,89,'Facility Data'!A361))</f>
        <v/>
      </c>
      <c r="F361" s="31" t="str">
        <f t="shared" ca="1" si="41"/>
        <v/>
      </c>
      <c r="G361" s="30" t="str">
        <f>IF(ISTEXT('Facility Data'!B361),'Facility Data'!B361,"")</f>
        <v/>
      </c>
      <c r="H361" s="30" t="str">
        <f t="shared" si="35"/>
        <v/>
      </c>
      <c r="I361" s="30" t="str">
        <f>IF(ISTEXT('Facility Data'!D361),'Facility Data'!D361,"")</f>
        <v/>
      </c>
      <c r="J361" s="30" t="str">
        <f t="shared" si="36"/>
        <v/>
      </c>
      <c r="K361" s="30" t="str">
        <f t="shared" si="37"/>
        <v/>
      </c>
      <c r="L361" s="30" t="str">
        <f>IF(ISTEXT('Facility Data'!F361),'Facility Data'!F361,"")</f>
        <v/>
      </c>
      <c r="M361" s="32" t="str">
        <f t="shared" si="38"/>
        <v/>
      </c>
      <c r="N361" s="30" t="str">
        <f>IF(ISBLANK('Facility Data'!G361),"",'Facility Data'!G361)</f>
        <v/>
      </c>
      <c r="O361" s="32" t="str">
        <f t="shared" si="39"/>
        <v/>
      </c>
      <c r="P361" s="30" t="str">
        <f t="shared" si="40"/>
        <v/>
      </c>
      <c r="Q361" s="33" t="str">
        <f>IF(ISBLANK('Facility Data'!H361),"",'Facility Data'!H361)</f>
        <v/>
      </c>
      <c r="R361" s="30" t="str">
        <f>IF(ISBLANK('Facility Data'!I361),"",'Facility Data'!I361)</f>
        <v>N/A</v>
      </c>
      <c r="S361" s="30" t="str">
        <f>IF(ISBLANK('Facility Data'!J361),"",'Facility Data'!J361)</f>
        <v/>
      </c>
    </row>
    <row r="362" spans="1:19" x14ac:dyDescent="0.2">
      <c r="A362" s="30" t="str">
        <f>IF(NOT(ISBLANK('Facility Data'!$A362)),'Facility Data'!$F$5,"")</f>
        <v/>
      </c>
      <c r="B362" s="30" t="str">
        <f>IF(NOT(ISBLANK('Facility Data'!$A362)),TIDcd,"")</f>
        <v/>
      </c>
      <c r="C362" s="30" t="str">
        <f>IF(NOT(ISBLANK('Facility Data'!$A362)),TpcNm,"")</f>
        <v/>
      </c>
      <c r="D362" s="30" t="str">
        <f>IF(NOT(ISBLANK('Facility Data'!$A362)),'Facility Data'!$F$6,"")</f>
        <v/>
      </c>
      <c r="E362" s="30" t="str">
        <f>IF(ISBLANK('Facility Data'!A362),"",IF('Facility Data'!A362&gt;89,89,'Facility Data'!A362))</f>
        <v/>
      </c>
      <c r="F362" s="31" t="str">
        <f t="shared" ca="1" si="41"/>
        <v/>
      </c>
      <c r="G362" s="30" t="str">
        <f>IF(ISTEXT('Facility Data'!B362),'Facility Data'!B362,"")</f>
        <v/>
      </c>
      <c r="H362" s="30" t="str">
        <f t="shared" si="35"/>
        <v/>
      </c>
      <c r="I362" s="30" t="str">
        <f>IF(ISTEXT('Facility Data'!D362),'Facility Data'!D362,"")</f>
        <v/>
      </c>
      <c r="J362" s="30" t="str">
        <f t="shared" si="36"/>
        <v/>
      </c>
      <c r="K362" s="30" t="str">
        <f t="shared" si="37"/>
        <v/>
      </c>
      <c r="L362" s="30" t="str">
        <f>IF(ISTEXT('Facility Data'!F362),'Facility Data'!F362,"")</f>
        <v/>
      </c>
      <c r="M362" s="32" t="str">
        <f t="shared" si="38"/>
        <v/>
      </c>
      <c r="N362" s="30" t="str">
        <f>IF(ISBLANK('Facility Data'!G362),"",'Facility Data'!G362)</f>
        <v/>
      </c>
      <c r="O362" s="32" t="str">
        <f t="shared" si="39"/>
        <v/>
      </c>
      <c r="P362" s="30" t="str">
        <f t="shared" si="40"/>
        <v/>
      </c>
      <c r="Q362" s="33" t="str">
        <f>IF(ISBLANK('Facility Data'!H362),"",'Facility Data'!H362)</f>
        <v/>
      </c>
      <c r="R362" s="30" t="str">
        <f>IF(ISBLANK('Facility Data'!I362),"",'Facility Data'!I362)</f>
        <v>N/A</v>
      </c>
      <c r="S362" s="30" t="str">
        <f>IF(ISBLANK('Facility Data'!J362),"",'Facility Data'!J362)</f>
        <v/>
      </c>
    </row>
    <row r="363" spans="1:19" x14ac:dyDescent="0.2">
      <c r="A363" s="30" t="str">
        <f>IF(NOT(ISBLANK('Facility Data'!$A363)),'Facility Data'!$F$5,"")</f>
        <v/>
      </c>
      <c r="B363" s="30" t="str">
        <f>IF(NOT(ISBLANK('Facility Data'!$A363)),TIDcd,"")</f>
        <v/>
      </c>
      <c r="C363" s="30" t="str">
        <f>IF(NOT(ISBLANK('Facility Data'!$A363)),TpcNm,"")</f>
        <v/>
      </c>
      <c r="D363" s="30" t="str">
        <f>IF(NOT(ISBLANK('Facility Data'!$A363)),'Facility Data'!$F$6,"")</f>
        <v/>
      </c>
      <c r="E363" s="30" t="str">
        <f>IF(ISBLANK('Facility Data'!A363),"",IF('Facility Data'!A363&gt;89,89,'Facility Data'!A363))</f>
        <v/>
      </c>
      <c r="F363" s="31" t="str">
        <f t="shared" ca="1" si="41"/>
        <v/>
      </c>
      <c r="G363" s="30" t="str">
        <f>IF(ISTEXT('Facility Data'!B363),'Facility Data'!B363,"")</f>
        <v/>
      </c>
      <c r="H363" s="30" t="str">
        <f t="shared" si="35"/>
        <v/>
      </c>
      <c r="I363" s="30" t="str">
        <f>IF(ISTEXT('Facility Data'!D363),'Facility Data'!D363,"")</f>
        <v/>
      </c>
      <c r="J363" s="30" t="str">
        <f t="shared" si="36"/>
        <v/>
      </c>
      <c r="K363" s="30" t="str">
        <f t="shared" si="37"/>
        <v/>
      </c>
      <c r="L363" s="30" t="str">
        <f>IF(ISTEXT('Facility Data'!F363),'Facility Data'!F363,"")</f>
        <v/>
      </c>
      <c r="M363" s="32" t="str">
        <f t="shared" si="38"/>
        <v/>
      </c>
      <c r="N363" s="30" t="str">
        <f>IF(ISBLANK('Facility Data'!G363),"",'Facility Data'!G363)</f>
        <v/>
      </c>
      <c r="O363" s="32" t="str">
        <f t="shared" si="39"/>
        <v/>
      </c>
      <c r="P363" s="30" t="str">
        <f t="shared" si="40"/>
        <v/>
      </c>
      <c r="Q363" s="33" t="str">
        <f>IF(ISBLANK('Facility Data'!H363),"",'Facility Data'!H363)</f>
        <v/>
      </c>
      <c r="R363" s="30" t="str">
        <f>IF(ISBLANK('Facility Data'!I363),"",'Facility Data'!I363)</f>
        <v>N/A</v>
      </c>
      <c r="S363" s="30" t="str">
        <f>IF(ISBLANK('Facility Data'!J363),"",'Facility Data'!J363)</f>
        <v/>
      </c>
    </row>
    <row r="364" spans="1:19" x14ac:dyDescent="0.2">
      <c r="A364" s="30" t="str">
        <f>IF(NOT(ISBLANK('Facility Data'!$A364)),'Facility Data'!$F$5,"")</f>
        <v/>
      </c>
      <c r="B364" s="30" t="str">
        <f>IF(NOT(ISBLANK('Facility Data'!$A364)),TIDcd,"")</f>
        <v/>
      </c>
      <c r="C364" s="30" t="str">
        <f>IF(NOT(ISBLANK('Facility Data'!$A364)),TpcNm,"")</f>
        <v/>
      </c>
      <c r="D364" s="30" t="str">
        <f>IF(NOT(ISBLANK('Facility Data'!$A364)),'Facility Data'!$F$6,"")</f>
        <v/>
      </c>
      <c r="E364" s="30" t="str">
        <f>IF(ISBLANK('Facility Data'!A364),"",IF('Facility Data'!A364&gt;89,89,'Facility Data'!A364))</f>
        <v/>
      </c>
      <c r="F364" s="31" t="str">
        <f t="shared" ca="1" si="41"/>
        <v/>
      </c>
      <c r="G364" s="30" t="str">
        <f>IF(ISTEXT('Facility Data'!B364),'Facility Data'!B364,"")</f>
        <v/>
      </c>
      <c r="H364" s="30" t="str">
        <f t="shared" si="35"/>
        <v/>
      </c>
      <c r="I364" s="30" t="str">
        <f>IF(ISTEXT('Facility Data'!D364),'Facility Data'!D364,"")</f>
        <v/>
      </c>
      <c r="J364" s="30" t="str">
        <f t="shared" si="36"/>
        <v/>
      </c>
      <c r="K364" s="30" t="str">
        <f t="shared" si="37"/>
        <v/>
      </c>
      <c r="L364" s="30" t="str">
        <f>IF(ISTEXT('Facility Data'!F364),'Facility Data'!F364,"")</f>
        <v/>
      </c>
      <c r="M364" s="32" t="str">
        <f t="shared" si="38"/>
        <v/>
      </c>
      <c r="N364" s="30" t="str">
        <f>IF(ISBLANK('Facility Data'!G364),"",'Facility Data'!G364)</f>
        <v/>
      </c>
      <c r="O364" s="32" t="str">
        <f t="shared" si="39"/>
        <v/>
      </c>
      <c r="P364" s="30" t="str">
        <f t="shared" si="40"/>
        <v/>
      </c>
      <c r="Q364" s="33" t="str">
        <f>IF(ISBLANK('Facility Data'!H364),"",'Facility Data'!H364)</f>
        <v/>
      </c>
      <c r="R364" s="30" t="str">
        <f>IF(ISBLANK('Facility Data'!I364),"",'Facility Data'!I364)</f>
        <v>N/A</v>
      </c>
      <c r="S364" s="30" t="str">
        <f>IF(ISBLANK('Facility Data'!J364),"",'Facility Data'!J364)</f>
        <v/>
      </c>
    </row>
    <row r="365" spans="1:19" x14ac:dyDescent="0.2">
      <c r="A365" s="30" t="str">
        <f>IF(NOT(ISBLANK('Facility Data'!$A365)),'Facility Data'!$F$5,"")</f>
        <v/>
      </c>
      <c r="B365" s="30" t="str">
        <f>IF(NOT(ISBLANK('Facility Data'!$A365)),TIDcd,"")</f>
        <v/>
      </c>
      <c r="C365" s="30" t="str">
        <f>IF(NOT(ISBLANK('Facility Data'!$A365)),TpcNm,"")</f>
        <v/>
      </c>
      <c r="D365" s="30" t="str">
        <f>IF(NOT(ISBLANK('Facility Data'!$A365)),'Facility Data'!$F$6,"")</f>
        <v/>
      </c>
      <c r="E365" s="30" t="str">
        <f>IF(ISBLANK('Facility Data'!A365),"",IF('Facility Data'!A365&gt;89,89,'Facility Data'!A365))</f>
        <v/>
      </c>
      <c r="F365" s="31" t="str">
        <f t="shared" ca="1" si="41"/>
        <v/>
      </c>
      <c r="G365" s="30" t="str">
        <f>IF(ISTEXT('Facility Data'!B365),'Facility Data'!B365,"")</f>
        <v/>
      </c>
      <c r="H365" s="30" t="str">
        <f t="shared" si="35"/>
        <v/>
      </c>
      <c r="I365" s="30" t="str">
        <f>IF(ISTEXT('Facility Data'!D365),'Facility Data'!D365,"")</f>
        <v/>
      </c>
      <c r="J365" s="30" t="str">
        <f t="shared" si="36"/>
        <v/>
      </c>
      <c r="K365" s="30" t="str">
        <f t="shared" si="37"/>
        <v/>
      </c>
      <c r="L365" s="30" t="str">
        <f>IF(ISTEXT('Facility Data'!F365),'Facility Data'!F365,"")</f>
        <v/>
      </c>
      <c r="M365" s="32" t="str">
        <f t="shared" si="38"/>
        <v/>
      </c>
      <c r="N365" s="30" t="str">
        <f>IF(ISBLANK('Facility Data'!G365),"",'Facility Data'!G365)</f>
        <v/>
      </c>
      <c r="O365" s="32" t="str">
        <f t="shared" si="39"/>
        <v/>
      </c>
      <c r="P365" s="30" t="str">
        <f t="shared" si="40"/>
        <v/>
      </c>
      <c r="Q365" s="33" t="str">
        <f>IF(ISBLANK('Facility Data'!H365),"",'Facility Data'!H365)</f>
        <v/>
      </c>
      <c r="R365" s="30" t="str">
        <f>IF(ISBLANK('Facility Data'!I365),"",'Facility Data'!I365)</f>
        <v>N/A</v>
      </c>
      <c r="S365" s="30" t="str">
        <f>IF(ISBLANK('Facility Data'!J365),"",'Facility Data'!J365)</f>
        <v/>
      </c>
    </row>
    <row r="366" spans="1:19" x14ac:dyDescent="0.2">
      <c r="A366" s="30" t="str">
        <f>IF(NOT(ISBLANK('Facility Data'!$A366)),'Facility Data'!$F$5,"")</f>
        <v/>
      </c>
      <c r="B366" s="30" t="str">
        <f>IF(NOT(ISBLANK('Facility Data'!$A366)),TIDcd,"")</f>
        <v/>
      </c>
      <c r="C366" s="30" t="str">
        <f>IF(NOT(ISBLANK('Facility Data'!$A366)),TpcNm,"")</f>
        <v/>
      </c>
      <c r="D366" s="30" t="str">
        <f>IF(NOT(ISBLANK('Facility Data'!$A366)),'Facility Data'!$F$6,"")</f>
        <v/>
      </c>
      <c r="E366" s="30" t="str">
        <f>IF(ISBLANK('Facility Data'!A366),"",IF('Facility Data'!A366&gt;89,89,'Facility Data'!A366))</f>
        <v/>
      </c>
      <c r="F366" s="31" t="str">
        <f t="shared" ca="1" si="41"/>
        <v/>
      </c>
      <c r="G366" s="30" t="str">
        <f>IF(ISTEXT('Facility Data'!B366),'Facility Data'!B366,"")</f>
        <v/>
      </c>
      <c r="H366" s="30" t="str">
        <f t="shared" si="35"/>
        <v/>
      </c>
      <c r="I366" s="30" t="str">
        <f>IF(ISTEXT('Facility Data'!D366),'Facility Data'!D366,"")</f>
        <v/>
      </c>
      <c r="J366" s="30" t="str">
        <f t="shared" si="36"/>
        <v/>
      </c>
      <c r="K366" s="30" t="str">
        <f t="shared" si="37"/>
        <v/>
      </c>
      <c r="L366" s="30" t="str">
        <f>IF(ISTEXT('Facility Data'!F366),'Facility Data'!F366,"")</f>
        <v/>
      </c>
      <c r="M366" s="32" t="str">
        <f t="shared" si="38"/>
        <v/>
      </c>
      <c r="N366" s="30" t="str">
        <f>IF(ISBLANK('Facility Data'!G366),"",'Facility Data'!G366)</f>
        <v/>
      </c>
      <c r="O366" s="32" t="str">
        <f t="shared" si="39"/>
        <v/>
      </c>
      <c r="P366" s="30" t="str">
        <f t="shared" si="40"/>
        <v/>
      </c>
      <c r="Q366" s="33" t="str">
        <f>IF(ISBLANK('Facility Data'!H366),"",'Facility Data'!H366)</f>
        <v/>
      </c>
      <c r="R366" s="30" t="str">
        <f>IF(ISBLANK('Facility Data'!I366),"",'Facility Data'!I366)</f>
        <v>N/A</v>
      </c>
      <c r="S366" s="30" t="str">
        <f>IF(ISBLANK('Facility Data'!J366),"",'Facility Data'!J366)</f>
        <v/>
      </c>
    </row>
    <row r="367" spans="1:19" x14ac:dyDescent="0.2">
      <c r="A367" s="30" t="str">
        <f>IF(NOT(ISBLANK('Facility Data'!$A367)),'Facility Data'!$F$5,"")</f>
        <v/>
      </c>
      <c r="B367" s="30" t="str">
        <f>IF(NOT(ISBLANK('Facility Data'!$A367)),TIDcd,"")</f>
        <v/>
      </c>
      <c r="C367" s="30" t="str">
        <f>IF(NOT(ISBLANK('Facility Data'!$A367)),TpcNm,"")</f>
        <v/>
      </c>
      <c r="D367" s="30" t="str">
        <f>IF(NOT(ISBLANK('Facility Data'!$A367)),'Facility Data'!$F$6,"")</f>
        <v/>
      </c>
      <c r="E367" s="30" t="str">
        <f>IF(ISBLANK('Facility Data'!A367),"",IF('Facility Data'!A367&gt;89,89,'Facility Data'!A367))</f>
        <v/>
      </c>
      <c r="F367" s="31" t="str">
        <f t="shared" ca="1" si="41"/>
        <v/>
      </c>
      <c r="G367" s="30" t="str">
        <f>IF(ISTEXT('Facility Data'!B367),'Facility Data'!B367,"")</f>
        <v/>
      </c>
      <c r="H367" s="30" t="str">
        <f t="shared" si="35"/>
        <v/>
      </c>
      <c r="I367" s="30" t="str">
        <f>IF(ISTEXT('Facility Data'!D367),'Facility Data'!D367,"")</f>
        <v/>
      </c>
      <c r="J367" s="30" t="str">
        <f t="shared" si="36"/>
        <v/>
      </c>
      <c r="K367" s="30" t="str">
        <f t="shared" si="37"/>
        <v/>
      </c>
      <c r="L367" s="30" t="str">
        <f>IF(ISTEXT('Facility Data'!F367),'Facility Data'!F367,"")</f>
        <v/>
      </c>
      <c r="M367" s="32" t="str">
        <f t="shared" si="38"/>
        <v/>
      </c>
      <c r="N367" s="30" t="str">
        <f>IF(ISBLANK('Facility Data'!G367),"",'Facility Data'!G367)</f>
        <v/>
      </c>
      <c r="O367" s="32" t="str">
        <f t="shared" si="39"/>
        <v/>
      </c>
      <c r="P367" s="30" t="str">
        <f t="shared" si="40"/>
        <v/>
      </c>
      <c r="Q367" s="33" t="str">
        <f>IF(ISBLANK('Facility Data'!H367),"",'Facility Data'!H367)</f>
        <v/>
      </c>
      <c r="R367" s="30" t="str">
        <f>IF(ISBLANK('Facility Data'!I367),"",'Facility Data'!I367)</f>
        <v>N/A</v>
      </c>
      <c r="S367" s="30" t="str">
        <f>IF(ISBLANK('Facility Data'!J367),"",'Facility Data'!J367)</f>
        <v/>
      </c>
    </row>
    <row r="368" spans="1:19" x14ac:dyDescent="0.2">
      <c r="A368" s="30" t="str">
        <f>IF(NOT(ISBLANK('Facility Data'!$A368)),'Facility Data'!$F$5,"")</f>
        <v/>
      </c>
      <c r="B368" s="30" t="str">
        <f>IF(NOT(ISBLANK('Facility Data'!$A368)),TIDcd,"")</f>
        <v/>
      </c>
      <c r="C368" s="30" t="str">
        <f>IF(NOT(ISBLANK('Facility Data'!$A368)),TpcNm,"")</f>
        <v/>
      </c>
      <c r="D368" s="30" t="str">
        <f>IF(NOT(ISBLANK('Facility Data'!$A368)),'Facility Data'!$F$6,"")</f>
        <v/>
      </c>
      <c r="E368" s="30" t="str">
        <f>IF(ISBLANK('Facility Data'!A368),"",IF('Facility Data'!A368&gt;89,89,'Facility Data'!A368))</f>
        <v/>
      </c>
      <c r="F368" s="31" t="str">
        <f t="shared" ca="1" si="41"/>
        <v/>
      </c>
      <c r="G368" s="30" t="str">
        <f>IF(ISTEXT('Facility Data'!B368),'Facility Data'!B368,"")</f>
        <v/>
      </c>
      <c r="H368" s="30" t="str">
        <f t="shared" si="35"/>
        <v/>
      </c>
      <c r="I368" s="30" t="str">
        <f>IF(ISTEXT('Facility Data'!D368),'Facility Data'!D368,"")</f>
        <v/>
      </c>
      <c r="J368" s="30" t="str">
        <f t="shared" si="36"/>
        <v/>
      </c>
      <c r="K368" s="30" t="str">
        <f t="shared" si="37"/>
        <v/>
      </c>
      <c r="L368" s="30" t="str">
        <f>IF(ISTEXT('Facility Data'!F368),'Facility Data'!F368,"")</f>
        <v/>
      </c>
      <c r="M368" s="32" t="str">
        <f t="shared" si="38"/>
        <v/>
      </c>
      <c r="N368" s="30" t="str">
        <f>IF(ISBLANK('Facility Data'!G368),"",'Facility Data'!G368)</f>
        <v/>
      </c>
      <c r="O368" s="32" t="str">
        <f t="shared" si="39"/>
        <v/>
      </c>
      <c r="P368" s="30" t="str">
        <f t="shared" si="40"/>
        <v/>
      </c>
      <c r="Q368" s="33" t="str">
        <f>IF(ISBLANK('Facility Data'!H368),"",'Facility Data'!H368)</f>
        <v/>
      </c>
      <c r="R368" s="30" t="str">
        <f>IF(ISBLANK('Facility Data'!I368),"",'Facility Data'!I368)</f>
        <v>N/A</v>
      </c>
      <c r="S368" s="30" t="str">
        <f>IF(ISBLANK('Facility Data'!J368),"",'Facility Data'!J368)</f>
        <v/>
      </c>
    </row>
    <row r="369" spans="1:19" x14ac:dyDescent="0.2">
      <c r="A369" s="30" t="str">
        <f>IF(NOT(ISBLANK('Facility Data'!$A369)),'Facility Data'!$F$5,"")</f>
        <v/>
      </c>
      <c r="B369" s="30" t="str">
        <f>IF(NOT(ISBLANK('Facility Data'!$A369)),TIDcd,"")</f>
        <v/>
      </c>
      <c r="C369" s="30" t="str">
        <f>IF(NOT(ISBLANK('Facility Data'!$A369)),TpcNm,"")</f>
        <v/>
      </c>
      <c r="D369" s="30" t="str">
        <f>IF(NOT(ISBLANK('Facility Data'!$A369)),'Facility Data'!$F$6,"")</f>
        <v/>
      </c>
      <c r="E369" s="30" t="str">
        <f>IF(ISBLANK('Facility Data'!A369),"",IF('Facility Data'!A369&gt;89,89,'Facility Data'!A369))</f>
        <v/>
      </c>
      <c r="F369" s="31" t="str">
        <f t="shared" ca="1" si="41"/>
        <v/>
      </c>
      <c r="G369" s="30" t="str">
        <f>IF(ISTEXT('Facility Data'!B369),'Facility Data'!B369,"")</f>
        <v/>
      </c>
      <c r="H369" s="30" t="str">
        <f t="shared" si="35"/>
        <v/>
      </c>
      <c r="I369" s="30" t="str">
        <f>IF(ISTEXT('Facility Data'!D369),'Facility Data'!D369,"")</f>
        <v/>
      </c>
      <c r="J369" s="30" t="str">
        <f t="shared" si="36"/>
        <v/>
      </c>
      <c r="K369" s="30" t="str">
        <f t="shared" si="37"/>
        <v/>
      </c>
      <c r="L369" s="30" t="str">
        <f>IF(ISTEXT('Facility Data'!F369),'Facility Data'!F369,"")</f>
        <v/>
      </c>
      <c r="M369" s="32" t="str">
        <f t="shared" si="38"/>
        <v/>
      </c>
      <c r="N369" s="30" t="str">
        <f>IF(ISBLANK('Facility Data'!G369),"",'Facility Data'!G369)</f>
        <v/>
      </c>
      <c r="O369" s="32" t="str">
        <f t="shared" si="39"/>
        <v/>
      </c>
      <c r="P369" s="30" t="str">
        <f t="shared" si="40"/>
        <v/>
      </c>
      <c r="Q369" s="33" t="str">
        <f>IF(ISBLANK('Facility Data'!H369),"",'Facility Data'!H369)</f>
        <v/>
      </c>
      <c r="R369" s="30" t="str">
        <f>IF(ISBLANK('Facility Data'!I369),"",'Facility Data'!I369)</f>
        <v>N/A</v>
      </c>
      <c r="S369" s="30" t="str">
        <f>IF(ISBLANK('Facility Data'!J369),"",'Facility Data'!J369)</f>
        <v/>
      </c>
    </row>
    <row r="370" spans="1:19" x14ac:dyDescent="0.2">
      <c r="A370" s="30" t="str">
        <f>IF(NOT(ISBLANK('Facility Data'!$A370)),'Facility Data'!$F$5,"")</f>
        <v/>
      </c>
      <c r="B370" s="30" t="str">
        <f>IF(NOT(ISBLANK('Facility Data'!$A370)),TIDcd,"")</f>
        <v/>
      </c>
      <c r="C370" s="30" t="str">
        <f>IF(NOT(ISBLANK('Facility Data'!$A370)),TpcNm,"")</f>
        <v/>
      </c>
      <c r="D370" s="30" t="str">
        <f>IF(NOT(ISBLANK('Facility Data'!$A370)),'Facility Data'!$F$6,"")</f>
        <v/>
      </c>
      <c r="E370" s="30" t="str">
        <f>IF(ISBLANK('Facility Data'!A370),"",IF('Facility Data'!A370&gt;89,89,'Facility Data'!A370))</f>
        <v/>
      </c>
      <c r="F370" s="31" t="str">
        <f t="shared" ca="1" si="41"/>
        <v/>
      </c>
      <c r="G370" s="30" t="str">
        <f>IF(ISTEXT('Facility Data'!B370),'Facility Data'!B370,"")</f>
        <v/>
      </c>
      <c r="H370" s="30" t="str">
        <f t="shared" si="35"/>
        <v/>
      </c>
      <c r="I370" s="30" t="str">
        <f>IF(ISTEXT('Facility Data'!D370),'Facility Data'!D370,"")</f>
        <v/>
      </c>
      <c r="J370" s="30" t="str">
        <f t="shared" si="36"/>
        <v/>
      </c>
      <c r="K370" s="30" t="str">
        <f t="shared" si="37"/>
        <v/>
      </c>
      <c r="L370" s="30" t="str">
        <f>IF(ISTEXT('Facility Data'!F370),'Facility Data'!F370,"")</f>
        <v/>
      </c>
      <c r="M370" s="32" t="str">
        <f t="shared" si="38"/>
        <v/>
      </c>
      <c r="N370" s="30" t="str">
        <f>IF(ISBLANK('Facility Data'!G370),"",'Facility Data'!G370)</f>
        <v/>
      </c>
      <c r="O370" s="32" t="str">
        <f t="shared" si="39"/>
        <v/>
      </c>
      <c r="P370" s="30" t="str">
        <f t="shared" si="40"/>
        <v/>
      </c>
      <c r="Q370" s="33" t="str">
        <f>IF(ISBLANK('Facility Data'!H370),"",'Facility Data'!H370)</f>
        <v/>
      </c>
      <c r="R370" s="30" t="str">
        <f>IF(ISBLANK('Facility Data'!I370),"",'Facility Data'!I370)</f>
        <v>N/A</v>
      </c>
      <c r="S370" s="30" t="str">
        <f>IF(ISBLANK('Facility Data'!J370),"",'Facility Data'!J370)</f>
        <v/>
      </c>
    </row>
    <row r="371" spans="1:19" x14ac:dyDescent="0.2">
      <c r="A371" s="30" t="str">
        <f>IF(NOT(ISBLANK('Facility Data'!$A371)),'Facility Data'!$F$5,"")</f>
        <v/>
      </c>
      <c r="B371" s="30" t="str">
        <f>IF(NOT(ISBLANK('Facility Data'!$A371)),TIDcd,"")</f>
        <v/>
      </c>
      <c r="C371" s="30" t="str">
        <f>IF(NOT(ISBLANK('Facility Data'!$A371)),TpcNm,"")</f>
        <v/>
      </c>
      <c r="D371" s="30" t="str">
        <f>IF(NOT(ISBLANK('Facility Data'!$A371)),'Facility Data'!$F$6,"")</f>
        <v/>
      </c>
      <c r="E371" s="30" t="str">
        <f>IF(ISBLANK('Facility Data'!A371),"",IF('Facility Data'!A371&gt;89,89,'Facility Data'!A371))</f>
        <v/>
      </c>
      <c r="F371" s="31" t="str">
        <f t="shared" ca="1" si="41"/>
        <v/>
      </c>
      <c r="G371" s="30" t="str">
        <f>IF(ISTEXT('Facility Data'!B371),'Facility Data'!B371,"")</f>
        <v/>
      </c>
      <c r="H371" s="30" t="str">
        <f t="shared" si="35"/>
        <v/>
      </c>
      <c r="I371" s="30" t="str">
        <f>IF(ISTEXT('Facility Data'!D371),'Facility Data'!D371,"")</f>
        <v/>
      </c>
      <c r="J371" s="30" t="str">
        <f t="shared" si="36"/>
        <v/>
      </c>
      <c r="K371" s="30" t="str">
        <f t="shared" si="37"/>
        <v/>
      </c>
      <c r="L371" s="30" t="str">
        <f>IF(ISTEXT('Facility Data'!F371),'Facility Data'!F371,"")</f>
        <v/>
      </c>
      <c r="M371" s="32" t="str">
        <f t="shared" si="38"/>
        <v/>
      </c>
      <c r="N371" s="30" t="str">
        <f>IF(ISBLANK('Facility Data'!G371),"",'Facility Data'!G371)</f>
        <v/>
      </c>
      <c r="O371" s="32" t="str">
        <f t="shared" si="39"/>
        <v/>
      </c>
      <c r="P371" s="30" t="str">
        <f t="shared" si="40"/>
        <v/>
      </c>
      <c r="Q371" s="33" t="str">
        <f>IF(ISBLANK('Facility Data'!H371),"",'Facility Data'!H371)</f>
        <v/>
      </c>
      <c r="R371" s="30" t="str">
        <f>IF(ISBLANK('Facility Data'!I371),"",'Facility Data'!I371)</f>
        <v>N/A</v>
      </c>
      <c r="S371" s="30" t="str">
        <f>IF(ISBLANK('Facility Data'!J371),"",'Facility Data'!J371)</f>
        <v/>
      </c>
    </row>
    <row r="372" spans="1:19" x14ac:dyDescent="0.2">
      <c r="A372" s="30" t="str">
        <f>IF(NOT(ISBLANK('Facility Data'!$A372)),'Facility Data'!$F$5,"")</f>
        <v/>
      </c>
      <c r="B372" s="30" t="str">
        <f>IF(NOT(ISBLANK('Facility Data'!$A372)),TIDcd,"")</f>
        <v/>
      </c>
      <c r="C372" s="30" t="str">
        <f>IF(NOT(ISBLANK('Facility Data'!$A372)),TpcNm,"")</f>
        <v/>
      </c>
      <c r="D372" s="30" t="str">
        <f>IF(NOT(ISBLANK('Facility Data'!$A372)),'Facility Data'!$F$6,"")</f>
        <v/>
      </c>
      <c r="E372" s="30" t="str">
        <f>IF(ISBLANK('Facility Data'!A372),"",IF('Facility Data'!A372&gt;89,89,'Facility Data'!A372))</f>
        <v/>
      </c>
      <c r="F372" s="31" t="str">
        <f t="shared" ca="1" si="41"/>
        <v/>
      </c>
      <c r="G372" s="30" t="str">
        <f>IF(ISTEXT('Facility Data'!B372),'Facility Data'!B372,"")</f>
        <v/>
      </c>
      <c r="H372" s="30" t="str">
        <f t="shared" si="35"/>
        <v/>
      </c>
      <c r="I372" s="30" t="str">
        <f>IF(ISTEXT('Facility Data'!D372),'Facility Data'!D372,"")</f>
        <v/>
      </c>
      <c r="J372" s="30" t="str">
        <f t="shared" si="36"/>
        <v/>
      </c>
      <c r="K372" s="30" t="str">
        <f t="shared" si="37"/>
        <v/>
      </c>
      <c r="L372" s="30" t="str">
        <f>IF(ISTEXT('Facility Data'!F372),'Facility Data'!F372,"")</f>
        <v/>
      </c>
      <c r="M372" s="32" t="str">
        <f t="shared" si="38"/>
        <v/>
      </c>
      <c r="N372" s="30" t="str">
        <f>IF(ISBLANK('Facility Data'!G372),"",'Facility Data'!G372)</f>
        <v/>
      </c>
      <c r="O372" s="32" t="str">
        <f t="shared" si="39"/>
        <v/>
      </c>
      <c r="P372" s="30" t="str">
        <f t="shared" si="40"/>
        <v/>
      </c>
      <c r="Q372" s="33" t="str">
        <f>IF(ISBLANK('Facility Data'!H372),"",'Facility Data'!H372)</f>
        <v/>
      </c>
      <c r="R372" s="30" t="str">
        <f>IF(ISBLANK('Facility Data'!I372),"",'Facility Data'!I372)</f>
        <v>N/A</v>
      </c>
      <c r="S372" s="30" t="str">
        <f>IF(ISBLANK('Facility Data'!J372),"",'Facility Data'!J372)</f>
        <v/>
      </c>
    </row>
    <row r="373" spans="1:19" x14ac:dyDescent="0.2">
      <c r="A373" s="30" t="str">
        <f>IF(NOT(ISBLANK('Facility Data'!$A373)),'Facility Data'!$F$5,"")</f>
        <v/>
      </c>
      <c r="B373" s="30" t="str">
        <f>IF(NOT(ISBLANK('Facility Data'!$A373)),TIDcd,"")</f>
        <v/>
      </c>
      <c r="C373" s="30" t="str">
        <f>IF(NOT(ISBLANK('Facility Data'!$A373)),TpcNm,"")</f>
        <v/>
      </c>
      <c r="D373" s="30" t="str">
        <f>IF(NOT(ISBLANK('Facility Data'!$A373)),'Facility Data'!$F$6,"")</f>
        <v/>
      </c>
      <c r="E373" s="30" t="str">
        <f>IF(ISBLANK('Facility Data'!A373),"",IF('Facility Data'!A373&gt;89,89,'Facility Data'!A373))</f>
        <v/>
      </c>
      <c r="F373" s="31" t="str">
        <f t="shared" ca="1" si="41"/>
        <v/>
      </c>
      <c r="G373" s="30" t="str">
        <f>IF(ISTEXT('Facility Data'!B373),'Facility Data'!B373,"")</f>
        <v/>
      </c>
      <c r="H373" s="30" t="str">
        <f t="shared" si="35"/>
        <v/>
      </c>
      <c r="I373" s="30" t="str">
        <f>IF(ISTEXT('Facility Data'!D373),'Facility Data'!D373,"")</f>
        <v/>
      </c>
      <c r="J373" s="30" t="str">
        <f t="shared" si="36"/>
        <v/>
      </c>
      <c r="K373" s="30" t="str">
        <f t="shared" si="37"/>
        <v/>
      </c>
      <c r="L373" s="30" t="str">
        <f>IF(ISTEXT('Facility Data'!F373),'Facility Data'!F373,"")</f>
        <v/>
      </c>
      <c r="M373" s="32" t="str">
        <f t="shared" si="38"/>
        <v/>
      </c>
      <c r="N373" s="30" t="str">
        <f>IF(ISBLANK('Facility Data'!G373),"",'Facility Data'!G373)</f>
        <v/>
      </c>
      <c r="O373" s="32" t="str">
        <f t="shared" si="39"/>
        <v/>
      </c>
      <c r="P373" s="30" t="str">
        <f t="shared" si="40"/>
        <v/>
      </c>
      <c r="Q373" s="33" t="str">
        <f>IF(ISBLANK('Facility Data'!H373),"",'Facility Data'!H373)</f>
        <v/>
      </c>
      <c r="R373" s="30" t="str">
        <f>IF(ISBLANK('Facility Data'!I373),"",'Facility Data'!I373)</f>
        <v>N/A</v>
      </c>
      <c r="S373" s="30" t="str">
        <f>IF(ISBLANK('Facility Data'!J373),"",'Facility Data'!J373)</f>
        <v/>
      </c>
    </row>
    <row r="374" spans="1:19" x14ac:dyDescent="0.2">
      <c r="A374" s="30" t="str">
        <f>IF(NOT(ISBLANK('Facility Data'!$A374)),'Facility Data'!$F$5,"")</f>
        <v/>
      </c>
      <c r="B374" s="30" t="str">
        <f>IF(NOT(ISBLANK('Facility Data'!$A374)),TIDcd,"")</f>
        <v/>
      </c>
      <c r="C374" s="30" t="str">
        <f>IF(NOT(ISBLANK('Facility Data'!$A374)),TpcNm,"")</f>
        <v/>
      </c>
      <c r="D374" s="30" t="str">
        <f>IF(NOT(ISBLANK('Facility Data'!$A374)),'Facility Data'!$F$6,"")</f>
        <v/>
      </c>
      <c r="E374" s="30" t="str">
        <f>IF(ISBLANK('Facility Data'!A374),"",IF('Facility Data'!A374&gt;89,89,'Facility Data'!A374))</f>
        <v/>
      </c>
      <c r="F374" s="31" t="str">
        <f t="shared" ca="1" si="41"/>
        <v/>
      </c>
      <c r="G374" s="30" t="str">
        <f>IF(ISTEXT('Facility Data'!B374),'Facility Data'!B374,"")</f>
        <v/>
      </c>
      <c r="H374" s="30" t="str">
        <f t="shared" si="35"/>
        <v/>
      </c>
      <c r="I374" s="30" t="str">
        <f>IF(ISTEXT('Facility Data'!D374),'Facility Data'!D374,"")</f>
        <v/>
      </c>
      <c r="J374" s="30" t="str">
        <f t="shared" si="36"/>
        <v/>
      </c>
      <c r="K374" s="30" t="str">
        <f t="shared" si="37"/>
        <v/>
      </c>
      <c r="L374" s="30" t="str">
        <f>IF(ISTEXT('Facility Data'!F374),'Facility Data'!F374,"")</f>
        <v/>
      </c>
      <c r="M374" s="32" t="str">
        <f t="shared" si="38"/>
        <v/>
      </c>
      <c r="N374" s="30" t="str">
        <f>IF(ISBLANK('Facility Data'!G374),"",'Facility Data'!G374)</f>
        <v/>
      </c>
      <c r="O374" s="32" t="str">
        <f t="shared" si="39"/>
        <v/>
      </c>
      <c r="P374" s="30" t="str">
        <f t="shared" si="40"/>
        <v/>
      </c>
      <c r="Q374" s="33" t="str">
        <f>IF(ISBLANK('Facility Data'!H374),"",'Facility Data'!H374)</f>
        <v/>
      </c>
      <c r="R374" s="30" t="str">
        <f>IF(ISBLANK('Facility Data'!I374),"",'Facility Data'!I374)</f>
        <v>N/A</v>
      </c>
      <c r="S374" s="30" t="str">
        <f>IF(ISBLANK('Facility Data'!J374),"",'Facility Data'!J374)</f>
        <v/>
      </c>
    </row>
    <row r="375" spans="1:19" x14ac:dyDescent="0.2">
      <c r="A375" s="30" t="str">
        <f>IF(NOT(ISBLANK('Facility Data'!$A375)),'Facility Data'!$F$5,"")</f>
        <v/>
      </c>
      <c r="B375" s="30" t="str">
        <f>IF(NOT(ISBLANK('Facility Data'!$A375)),TIDcd,"")</f>
        <v/>
      </c>
      <c r="C375" s="30" t="str">
        <f>IF(NOT(ISBLANK('Facility Data'!$A375)),TpcNm,"")</f>
        <v/>
      </c>
      <c r="D375" s="30" t="str">
        <f>IF(NOT(ISBLANK('Facility Data'!$A375)),'Facility Data'!$F$6,"")</f>
        <v/>
      </c>
      <c r="E375" s="30" t="str">
        <f>IF(ISBLANK('Facility Data'!A375),"",IF('Facility Data'!A375&gt;89,89,'Facility Data'!A375))</f>
        <v/>
      </c>
      <c r="F375" s="31" t="str">
        <f t="shared" ca="1" si="41"/>
        <v/>
      </c>
      <c r="G375" s="30" t="str">
        <f>IF(ISTEXT('Facility Data'!B375),'Facility Data'!B375,"")</f>
        <v/>
      </c>
      <c r="H375" s="30" t="str">
        <f t="shared" si="35"/>
        <v/>
      </c>
      <c r="I375" s="30" t="str">
        <f>IF(ISTEXT('Facility Data'!D375),'Facility Data'!D375,"")</f>
        <v/>
      </c>
      <c r="J375" s="30" t="str">
        <f t="shared" si="36"/>
        <v/>
      </c>
      <c r="K375" s="30" t="str">
        <f t="shared" si="37"/>
        <v/>
      </c>
      <c r="L375" s="30" t="str">
        <f>IF(ISTEXT('Facility Data'!F375),'Facility Data'!F375,"")</f>
        <v/>
      </c>
      <c r="M375" s="32" t="str">
        <f t="shared" si="38"/>
        <v/>
      </c>
      <c r="N375" s="30" t="str">
        <f>IF(ISBLANK('Facility Data'!G375),"",'Facility Data'!G375)</f>
        <v/>
      </c>
      <c r="O375" s="32" t="str">
        <f t="shared" si="39"/>
        <v/>
      </c>
      <c r="P375" s="30" t="str">
        <f t="shared" si="40"/>
        <v/>
      </c>
      <c r="Q375" s="33" t="str">
        <f>IF(ISBLANK('Facility Data'!H375),"",'Facility Data'!H375)</f>
        <v/>
      </c>
      <c r="R375" s="30" t="str">
        <f>IF(ISBLANK('Facility Data'!I375),"",'Facility Data'!I375)</f>
        <v>N/A</v>
      </c>
      <c r="S375" s="30" t="str">
        <f>IF(ISBLANK('Facility Data'!J375),"",'Facility Data'!J375)</f>
        <v/>
      </c>
    </row>
    <row r="376" spans="1:19" x14ac:dyDescent="0.2">
      <c r="A376" s="30" t="str">
        <f>IF(NOT(ISBLANK('Facility Data'!$A376)),'Facility Data'!$F$5,"")</f>
        <v/>
      </c>
      <c r="B376" s="30" t="str">
        <f>IF(NOT(ISBLANK('Facility Data'!$A376)),TIDcd,"")</f>
        <v/>
      </c>
      <c r="C376" s="30" t="str">
        <f>IF(NOT(ISBLANK('Facility Data'!$A376)),TpcNm,"")</f>
        <v/>
      </c>
      <c r="D376" s="30" t="str">
        <f>IF(NOT(ISBLANK('Facility Data'!$A376)),'Facility Data'!$F$6,"")</f>
        <v/>
      </c>
      <c r="E376" s="30" t="str">
        <f>IF(ISBLANK('Facility Data'!A376),"",IF('Facility Data'!A376&gt;89,89,'Facility Data'!A376))</f>
        <v/>
      </c>
      <c r="F376" s="31" t="str">
        <f t="shared" ca="1" si="41"/>
        <v/>
      </c>
      <c r="G376" s="30" t="str">
        <f>IF(ISTEXT('Facility Data'!B376),'Facility Data'!B376,"")</f>
        <v/>
      </c>
      <c r="H376" s="30" t="str">
        <f t="shared" si="35"/>
        <v/>
      </c>
      <c r="I376" s="30" t="str">
        <f>IF(ISTEXT('Facility Data'!D376),'Facility Data'!D376,"")</f>
        <v/>
      </c>
      <c r="J376" s="30" t="str">
        <f t="shared" si="36"/>
        <v/>
      </c>
      <c r="K376" s="30" t="str">
        <f t="shared" si="37"/>
        <v/>
      </c>
      <c r="L376" s="30" t="str">
        <f>IF(ISTEXT('Facility Data'!F376),'Facility Data'!F376,"")</f>
        <v/>
      </c>
      <c r="M376" s="32" t="str">
        <f t="shared" si="38"/>
        <v/>
      </c>
      <c r="N376" s="30" t="str">
        <f>IF(ISBLANK('Facility Data'!G376),"",'Facility Data'!G376)</f>
        <v/>
      </c>
      <c r="O376" s="32" t="str">
        <f t="shared" si="39"/>
        <v/>
      </c>
      <c r="P376" s="30" t="str">
        <f t="shared" si="40"/>
        <v/>
      </c>
      <c r="Q376" s="33" t="str">
        <f>IF(ISBLANK('Facility Data'!H376),"",'Facility Data'!H376)</f>
        <v/>
      </c>
      <c r="R376" s="30" t="str">
        <f>IF(ISBLANK('Facility Data'!I376),"",'Facility Data'!I376)</f>
        <v>N/A</v>
      </c>
      <c r="S376" s="30" t="str">
        <f>IF(ISBLANK('Facility Data'!J376),"",'Facility Data'!J376)</f>
        <v/>
      </c>
    </row>
    <row r="377" spans="1:19" x14ac:dyDescent="0.2">
      <c r="A377" s="30" t="str">
        <f>IF(NOT(ISBLANK('Facility Data'!$A377)),'Facility Data'!$F$5,"")</f>
        <v/>
      </c>
      <c r="B377" s="30" t="str">
        <f>IF(NOT(ISBLANK('Facility Data'!$A377)),TIDcd,"")</f>
        <v/>
      </c>
      <c r="C377" s="30" t="str">
        <f>IF(NOT(ISBLANK('Facility Data'!$A377)),TpcNm,"")</f>
        <v/>
      </c>
      <c r="D377" s="30" t="str">
        <f>IF(NOT(ISBLANK('Facility Data'!$A377)),'Facility Data'!$F$6,"")</f>
        <v/>
      </c>
      <c r="E377" s="30" t="str">
        <f>IF(ISBLANK('Facility Data'!A377),"",IF('Facility Data'!A377&gt;89,89,'Facility Data'!A377))</f>
        <v/>
      </c>
      <c r="F377" s="31" t="str">
        <f t="shared" ca="1" si="41"/>
        <v/>
      </c>
      <c r="G377" s="30" t="str">
        <f>IF(ISTEXT('Facility Data'!B377),'Facility Data'!B377,"")</f>
        <v/>
      </c>
      <c r="H377" s="30" t="str">
        <f t="shared" si="35"/>
        <v/>
      </c>
      <c r="I377" s="30" t="str">
        <f>IF(ISTEXT('Facility Data'!D377),'Facility Data'!D377,"")</f>
        <v/>
      </c>
      <c r="J377" s="30" t="str">
        <f t="shared" si="36"/>
        <v/>
      </c>
      <c r="K377" s="30" t="str">
        <f t="shared" si="37"/>
        <v/>
      </c>
      <c r="L377" s="30" t="str">
        <f>IF(ISTEXT('Facility Data'!F377),'Facility Data'!F377,"")</f>
        <v/>
      </c>
      <c r="M377" s="32" t="str">
        <f t="shared" si="38"/>
        <v/>
      </c>
      <c r="N377" s="30" t="str">
        <f>IF(ISBLANK('Facility Data'!G377),"",'Facility Data'!G377)</f>
        <v/>
      </c>
      <c r="O377" s="32" t="str">
        <f t="shared" si="39"/>
        <v/>
      </c>
      <c r="P377" s="30" t="str">
        <f t="shared" si="40"/>
        <v/>
      </c>
      <c r="Q377" s="33" t="str">
        <f>IF(ISBLANK('Facility Data'!H377),"",'Facility Data'!H377)</f>
        <v/>
      </c>
      <c r="R377" s="30" t="str">
        <f>IF(ISBLANK('Facility Data'!I377),"",'Facility Data'!I377)</f>
        <v>N/A</v>
      </c>
      <c r="S377" s="30" t="str">
        <f>IF(ISBLANK('Facility Data'!J377),"",'Facility Data'!J377)</f>
        <v/>
      </c>
    </row>
    <row r="378" spans="1:19" x14ac:dyDescent="0.2">
      <c r="A378" s="30" t="str">
        <f>IF(NOT(ISBLANK('Facility Data'!$A378)),'Facility Data'!$F$5,"")</f>
        <v/>
      </c>
      <c r="B378" s="30" t="str">
        <f>IF(NOT(ISBLANK('Facility Data'!$A378)),TIDcd,"")</f>
        <v/>
      </c>
      <c r="C378" s="30" t="str">
        <f>IF(NOT(ISBLANK('Facility Data'!$A378)),TpcNm,"")</f>
        <v/>
      </c>
      <c r="D378" s="30" t="str">
        <f>IF(NOT(ISBLANK('Facility Data'!$A378)),'Facility Data'!$F$6,"")</f>
        <v/>
      </c>
      <c r="E378" s="30" t="str">
        <f>IF(ISBLANK('Facility Data'!A378),"",IF('Facility Data'!A378&gt;89,89,'Facility Data'!A378))</f>
        <v/>
      </c>
      <c r="F378" s="31" t="str">
        <f t="shared" ca="1" si="41"/>
        <v/>
      </c>
      <c r="G378" s="30" t="str">
        <f>IF(ISTEXT('Facility Data'!B378),'Facility Data'!B378,"")</f>
        <v/>
      </c>
      <c r="H378" s="30" t="str">
        <f t="shared" si="35"/>
        <v/>
      </c>
      <c r="I378" s="30" t="str">
        <f>IF(ISTEXT('Facility Data'!D378),'Facility Data'!D378,"")</f>
        <v/>
      </c>
      <c r="J378" s="30" t="str">
        <f t="shared" si="36"/>
        <v/>
      </c>
      <c r="K378" s="30" t="str">
        <f t="shared" si="37"/>
        <v/>
      </c>
      <c r="L378" s="30" t="str">
        <f>IF(ISTEXT('Facility Data'!F378),'Facility Data'!F378,"")</f>
        <v/>
      </c>
      <c r="M378" s="32" t="str">
        <f t="shared" si="38"/>
        <v/>
      </c>
      <c r="N378" s="30" t="str">
        <f>IF(ISBLANK('Facility Data'!G378),"",'Facility Data'!G378)</f>
        <v/>
      </c>
      <c r="O378" s="32" t="str">
        <f t="shared" si="39"/>
        <v/>
      </c>
      <c r="P378" s="30" t="str">
        <f t="shared" si="40"/>
        <v/>
      </c>
      <c r="Q378" s="33" t="str">
        <f>IF(ISBLANK('Facility Data'!H378),"",'Facility Data'!H378)</f>
        <v/>
      </c>
      <c r="R378" s="30" t="str">
        <f>IF(ISBLANK('Facility Data'!I378),"",'Facility Data'!I378)</f>
        <v>N/A</v>
      </c>
      <c r="S378" s="30" t="str">
        <f>IF(ISBLANK('Facility Data'!J378),"",'Facility Data'!J378)</f>
        <v/>
      </c>
    </row>
    <row r="379" spans="1:19" x14ac:dyDescent="0.2">
      <c r="A379" s="30" t="str">
        <f>IF(NOT(ISBLANK('Facility Data'!$A379)),'Facility Data'!$F$5,"")</f>
        <v/>
      </c>
      <c r="B379" s="30" t="str">
        <f>IF(NOT(ISBLANK('Facility Data'!$A379)),TIDcd,"")</f>
        <v/>
      </c>
      <c r="C379" s="30" t="str">
        <f>IF(NOT(ISBLANK('Facility Data'!$A379)),TpcNm,"")</f>
        <v/>
      </c>
      <c r="D379" s="30" t="str">
        <f>IF(NOT(ISBLANK('Facility Data'!$A379)),'Facility Data'!$F$6,"")</f>
        <v/>
      </c>
      <c r="E379" s="30" t="str">
        <f>IF(ISBLANK('Facility Data'!A379),"",IF('Facility Data'!A379&gt;89,89,'Facility Data'!A379))</f>
        <v/>
      </c>
      <c r="F379" s="31" t="str">
        <f t="shared" ca="1" si="41"/>
        <v/>
      </c>
      <c r="G379" s="30" t="str">
        <f>IF(ISTEXT('Facility Data'!B379),'Facility Data'!B379,"")</f>
        <v/>
      </c>
      <c r="H379" s="30" t="str">
        <f t="shared" si="35"/>
        <v/>
      </c>
      <c r="I379" s="30" t="str">
        <f>IF(ISTEXT('Facility Data'!D379),'Facility Data'!D379,"")</f>
        <v/>
      </c>
      <c r="J379" s="30" t="str">
        <f t="shared" si="36"/>
        <v/>
      </c>
      <c r="K379" s="30" t="str">
        <f t="shared" si="37"/>
        <v/>
      </c>
      <c r="L379" s="30" t="str">
        <f>IF(ISTEXT('Facility Data'!F379),'Facility Data'!F379,"")</f>
        <v/>
      </c>
      <c r="M379" s="32" t="str">
        <f t="shared" si="38"/>
        <v/>
      </c>
      <c r="N379" s="30" t="str">
        <f>IF(ISBLANK('Facility Data'!G379),"",'Facility Data'!G379)</f>
        <v/>
      </c>
      <c r="O379" s="32" t="str">
        <f t="shared" si="39"/>
        <v/>
      </c>
      <c r="P379" s="30" t="str">
        <f t="shared" si="40"/>
        <v/>
      </c>
      <c r="Q379" s="33" t="str">
        <f>IF(ISBLANK('Facility Data'!H379),"",'Facility Data'!H379)</f>
        <v/>
      </c>
      <c r="R379" s="30" t="str">
        <f>IF(ISBLANK('Facility Data'!I379),"",'Facility Data'!I379)</f>
        <v>N/A</v>
      </c>
      <c r="S379" s="30" t="str">
        <f>IF(ISBLANK('Facility Data'!J379),"",'Facility Data'!J379)</f>
        <v/>
      </c>
    </row>
    <row r="380" spans="1:19" x14ac:dyDescent="0.2">
      <c r="A380" s="30" t="str">
        <f>IF(NOT(ISBLANK('Facility Data'!$A380)),'Facility Data'!$F$5,"")</f>
        <v/>
      </c>
      <c r="B380" s="30" t="str">
        <f>IF(NOT(ISBLANK('Facility Data'!$A380)),TIDcd,"")</f>
        <v/>
      </c>
      <c r="C380" s="30" t="str">
        <f>IF(NOT(ISBLANK('Facility Data'!$A380)),TpcNm,"")</f>
        <v/>
      </c>
      <c r="D380" s="30" t="str">
        <f>IF(NOT(ISBLANK('Facility Data'!$A380)),'Facility Data'!$F$6,"")</f>
        <v/>
      </c>
      <c r="E380" s="30" t="str">
        <f>IF(ISBLANK('Facility Data'!A380),"",IF('Facility Data'!A380&gt;89,89,'Facility Data'!A380))</f>
        <v/>
      </c>
      <c r="F380" s="31" t="str">
        <f t="shared" ca="1" si="41"/>
        <v/>
      </c>
      <c r="G380" s="30" t="str">
        <f>IF(ISTEXT('Facility Data'!B380),'Facility Data'!B380,"")</f>
        <v/>
      </c>
      <c r="H380" s="30" t="str">
        <f t="shared" si="35"/>
        <v/>
      </c>
      <c r="I380" s="30" t="str">
        <f>IF(ISTEXT('Facility Data'!D380),'Facility Data'!D380,"")</f>
        <v/>
      </c>
      <c r="J380" s="30" t="str">
        <f t="shared" si="36"/>
        <v/>
      </c>
      <c r="K380" s="30" t="str">
        <f t="shared" si="37"/>
        <v/>
      </c>
      <c r="L380" s="30" t="str">
        <f>IF(ISTEXT('Facility Data'!F380),'Facility Data'!F380,"")</f>
        <v/>
      </c>
      <c r="M380" s="32" t="str">
        <f t="shared" si="38"/>
        <v/>
      </c>
      <c r="N380" s="30" t="str">
        <f>IF(ISBLANK('Facility Data'!G380),"",'Facility Data'!G380)</f>
        <v/>
      </c>
      <c r="O380" s="32" t="str">
        <f t="shared" si="39"/>
        <v/>
      </c>
      <c r="P380" s="30" t="str">
        <f t="shared" si="40"/>
        <v/>
      </c>
      <c r="Q380" s="33" t="str">
        <f>IF(ISBLANK('Facility Data'!H380),"",'Facility Data'!H380)</f>
        <v/>
      </c>
      <c r="R380" s="30" t="str">
        <f>IF(ISBLANK('Facility Data'!I380),"",'Facility Data'!I380)</f>
        <v>N/A</v>
      </c>
      <c r="S380" s="30" t="str">
        <f>IF(ISBLANK('Facility Data'!J380),"",'Facility Data'!J380)</f>
        <v/>
      </c>
    </row>
    <row r="381" spans="1:19" x14ac:dyDescent="0.2">
      <c r="A381" s="30" t="str">
        <f>IF(NOT(ISBLANK('Facility Data'!$A381)),'Facility Data'!$F$5,"")</f>
        <v/>
      </c>
      <c r="B381" s="30" t="str">
        <f>IF(NOT(ISBLANK('Facility Data'!$A381)),TIDcd,"")</f>
        <v/>
      </c>
      <c r="C381" s="30" t="str">
        <f>IF(NOT(ISBLANK('Facility Data'!$A381)),TpcNm,"")</f>
        <v/>
      </c>
      <c r="D381" s="30" t="str">
        <f>IF(NOT(ISBLANK('Facility Data'!$A381)),'Facility Data'!$F$6,"")</f>
        <v/>
      </c>
      <c r="E381" s="30" t="str">
        <f>IF(ISBLANK('Facility Data'!A381),"",IF('Facility Data'!A381&gt;89,89,'Facility Data'!A381))</f>
        <v/>
      </c>
      <c r="F381" s="31" t="str">
        <f t="shared" ca="1" si="41"/>
        <v/>
      </c>
      <c r="G381" s="30" t="str">
        <f>IF(ISTEXT('Facility Data'!B381),'Facility Data'!B381,"")</f>
        <v/>
      </c>
      <c r="H381" s="30" t="str">
        <f t="shared" si="35"/>
        <v/>
      </c>
      <c r="I381" s="30" t="str">
        <f>IF(ISTEXT('Facility Data'!D381),'Facility Data'!D381,"")</f>
        <v/>
      </c>
      <c r="J381" s="30" t="str">
        <f t="shared" si="36"/>
        <v/>
      </c>
      <c r="K381" s="30" t="str">
        <f t="shared" si="37"/>
        <v/>
      </c>
      <c r="L381" s="30" t="str">
        <f>IF(ISTEXT('Facility Data'!F381),'Facility Data'!F381,"")</f>
        <v/>
      </c>
      <c r="M381" s="32" t="str">
        <f t="shared" si="38"/>
        <v/>
      </c>
      <c r="N381" s="30" t="str">
        <f>IF(ISBLANK('Facility Data'!G381),"",'Facility Data'!G381)</f>
        <v/>
      </c>
      <c r="O381" s="32" t="str">
        <f t="shared" si="39"/>
        <v/>
      </c>
      <c r="P381" s="30" t="str">
        <f t="shared" si="40"/>
        <v/>
      </c>
      <c r="Q381" s="33" t="str">
        <f>IF(ISBLANK('Facility Data'!H381),"",'Facility Data'!H381)</f>
        <v/>
      </c>
      <c r="R381" s="30" t="str">
        <f>IF(ISBLANK('Facility Data'!I381),"",'Facility Data'!I381)</f>
        <v>N/A</v>
      </c>
      <c r="S381" s="30" t="str">
        <f>IF(ISBLANK('Facility Data'!J381),"",'Facility Data'!J381)</f>
        <v/>
      </c>
    </row>
    <row r="382" spans="1:19" x14ac:dyDescent="0.2">
      <c r="A382" s="30" t="str">
        <f>IF(NOT(ISBLANK('Facility Data'!$A382)),'Facility Data'!$F$5,"")</f>
        <v/>
      </c>
      <c r="B382" s="30" t="str">
        <f>IF(NOT(ISBLANK('Facility Data'!$A382)),TIDcd,"")</f>
        <v/>
      </c>
      <c r="C382" s="30" t="str">
        <f>IF(NOT(ISBLANK('Facility Data'!$A382)),TpcNm,"")</f>
        <v/>
      </c>
      <c r="D382" s="30" t="str">
        <f>IF(NOT(ISBLANK('Facility Data'!$A382)),'Facility Data'!$F$6,"")</f>
        <v/>
      </c>
      <c r="E382" s="30" t="str">
        <f>IF(ISBLANK('Facility Data'!A382),"",IF('Facility Data'!A382&gt;89,89,'Facility Data'!A382))</f>
        <v/>
      </c>
      <c r="F382" s="31" t="str">
        <f t="shared" ca="1" si="41"/>
        <v/>
      </c>
      <c r="G382" s="30" t="str">
        <f>IF(ISTEXT('Facility Data'!B382),'Facility Data'!B382,"")</f>
        <v/>
      </c>
      <c r="H382" s="30" t="str">
        <f t="shared" si="35"/>
        <v/>
      </c>
      <c r="I382" s="30" t="str">
        <f>IF(ISTEXT('Facility Data'!D382),'Facility Data'!D382,"")</f>
        <v/>
      </c>
      <c r="J382" s="30" t="str">
        <f t="shared" si="36"/>
        <v/>
      </c>
      <c r="K382" s="30" t="str">
        <f t="shared" si="37"/>
        <v/>
      </c>
      <c r="L382" s="30" t="str">
        <f>IF(ISTEXT('Facility Data'!F382),'Facility Data'!F382,"")</f>
        <v/>
      </c>
      <c r="M382" s="32" t="str">
        <f t="shared" si="38"/>
        <v/>
      </c>
      <c r="N382" s="30" t="str">
        <f>IF(ISBLANK('Facility Data'!G382),"",'Facility Data'!G382)</f>
        <v/>
      </c>
      <c r="O382" s="32" t="str">
        <f t="shared" si="39"/>
        <v/>
      </c>
      <c r="P382" s="30" t="str">
        <f t="shared" si="40"/>
        <v/>
      </c>
      <c r="Q382" s="33" t="str">
        <f>IF(ISBLANK('Facility Data'!H382),"",'Facility Data'!H382)</f>
        <v/>
      </c>
      <c r="R382" s="30" t="str">
        <f>IF(ISBLANK('Facility Data'!I382),"",'Facility Data'!I382)</f>
        <v>N/A</v>
      </c>
      <c r="S382" s="30" t="str">
        <f>IF(ISBLANK('Facility Data'!J382),"",'Facility Data'!J382)</f>
        <v/>
      </c>
    </row>
    <row r="383" spans="1:19" x14ac:dyDescent="0.2">
      <c r="A383" s="30" t="str">
        <f>IF(NOT(ISBLANK('Facility Data'!$A383)),'Facility Data'!$F$5,"")</f>
        <v/>
      </c>
      <c r="B383" s="30" t="str">
        <f>IF(NOT(ISBLANK('Facility Data'!$A383)),TIDcd,"")</f>
        <v/>
      </c>
      <c r="C383" s="30" t="str">
        <f>IF(NOT(ISBLANK('Facility Data'!$A383)),TpcNm,"")</f>
        <v/>
      </c>
      <c r="D383" s="30" t="str">
        <f>IF(NOT(ISBLANK('Facility Data'!$A383)),'Facility Data'!$F$6,"")</f>
        <v/>
      </c>
      <c r="E383" s="30" t="str">
        <f>IF(ISBLANK('Facility Data'!A383),"",IF('Facility Data'!A383&gt;89,89,'Facility Data'!A383))</f>
        <v/>
      </c>
      <c r="F383" s="31" t="str">
        <f t="shared" ca="1" si="41"/>
        <v/>
      </c>
      <c r="G383" s="30" t="str">
        <f>IF(ISTEXT('Facility Data'!B383),'Facility Data'!B383,"")</f>
        <v/>
      </c>
      <c r="H383" s="30" t="str">
        <f t="shared" si="35"/>
        <v/>
      </c>
      <c r="I383" s="30" t="str">
        <f>IF(ISTEXT('Facility Data'!D383),'Facility Data'!D383,"")</f>
        <v/>
      </c>
      <c r="J383" s="30" t="str">
        <f t="shared" si="36"/>
        <v/>
      </c>
      <c r="K383" s="30" t="str">
        <f t="shared" si="37"/>
        <v/>
      </c>
      <c r="L383" s="30" t="str">
        <f>IF(ISTEXT('Facility Data'!F383),'Facility Data'!F383,"")</f>
        <v/>
      </c>
      <c r="M383" s="32" t="str">
        <f t="shared" si="38"/>
        <v/>
      </c>
      <c r="N383" s="30" t="str">
        <f>IF(ISBLANK('Facility Data'!G383),"",'Facility Data'!G383)</f>
        <v/>
      </c>
      <c r="O383" s="32" t="str">
        <f t="shared" si="39"/>
        <v/>
      </c>
      <c r="P383" s="30" t="str">
        <f t="shared" si="40"/>
        <v/>
      </c>
      <c r="Q383" s="33" t="str">
        <f>IF(ISBLANK('Facility Data'!H383),"",'Facility Data'!H383)</f>
        <v/>
      </c>
      <c r="R383" s="30" t="str">
        <f>IF(ISBLANK('Facility Data'!I383),"",'Facility Data'!I383)</f>
        <v>N/A</v>
      </c>
      <c r="S383" s="30" t="str">
        <f>IF(ISBLANK('Facility Data'!J383),"",'Facility Data'!J383)</f>
        <v/>
      </c>
    </row>
    <row r="384" spans="1:19" x14ac:dyDescent="0.2">
      <c r="A384" s="30" t="str">
        <f>IF(NOT(ISBLANK('Facility Data'!$A384)),'Facility Data'!$F$5,"")</f>
        <v/>
      </c>
      <c r="B384" s="30" t="str">
        <f>IF(NOT(ISBLANK('Facility Data'!$A384)),TIDcd,"")</f>
        <v/>
      </c>
      <c r="C384" s="30" t="str">
        <f>IF(NOT(ISBLANK('Facility Data'!$A384)),TpcNm,"")</f>
        <v/>
      </c>
      <c r="D384" s="30" t="str">
        <f>IF(NOT(ISBLANK('Facility Data'!$A384)),'Facility Data'!$F$6,"")</f>
        <v/>
      </c>
      <c r="E384" s="30" t="str">
        <f>IF(ISBLANK('Facility Data'!A384),"",IF('Facility Data'!A384&gt;89,89,'Facility Data'!A384))</f>
        <v/>
      </c>
      <c r="F384" s="31" t="str">
        <f t="shared" ca="1" si="41"/>
        <v/>
      </c>
      <c r="G384" s="30" t="str">
        <f>IF(ISTEXT('Facility Data'!B384),'Facility Data'!B384,"")</f>
        <v/>
      </c>
      <c r="H384" s="30" t="str">
        <f t="shared" si="35"/>
        <v/>
      </c>
      <c r="I384" s="30" t="str">
        <f>IF(ISTEXT('Facility Data'!D384),'Facility Data'!D384,"")</f>
        <v/>
      </c>
      <c r="J384" s="30" t="str">
        <f t="shared" si="36"/>
        <v/>
      </c>
      <c r="K384" s="30" t="str">
        <f t="shared" si="37"/>
        <v/>
      </c>
      <c r="L384" s="30" t="str">
        <f>IF(ISTEXT('Facility Data'!F384),'Facility Data'!F384,"")</f>
        <v/>
      </c>
      <c r="M384" s="32" t="str">
        <f t="shared" si="38"/>
        <v/>
      </c>
      <c r="N384" s="30" t="str">
        <f>IF(ISBLANK('Facility Data'!G384),"",'Facility Data'!G384)</f>
        <v/>
      </c>
      <c r="O384" s="32" t="str">
        <f t="shared" si="39"/>
        <v/>
      </c>
      <c r="P384" s="30" t="str">
        <f t="shared" si="40"/>
        <v/>
      </c>
      <c r="Q384" s="33" t="str">
        <f>IF(ISBLANK('Facility Data'!H384),"",'Facility Data'!H384)</f>
        <v/>
      </c>
      <c r="R384" s="30" t="str">
        <f>IF(ISBLANK('Facility Data'!I384),"",'Facility Data'!I384)</f>
        <v>N/A</v>
      </c>
      <c r="S384" s="30" t="str">
        <f>IF(ISBLANK('Facility Data'!J384),"",'Facility Data'!J384)</f>
        <v/>
      </c>
    </row>
    <row r="385" spans="1:19" x14ac:dyDescent="0.2">
      <c r="A385" s="30" t="str">
        <f>IF(NOT(ISBLANK('Facility Data'!$A385)),'Facility Data'!$F$5,"")</f>
        <v/>
      </c>
      <c r="B385" s="30" t="str">
        <f>IF(NOT(ISBLANK('Facility Data'!$A385)),TIDcd,"")</f>
        <v/>
      </c>
      <c r="C385" s="30" t="str">
        <f>IF(NOT(ISBLANK('Facility Data'!$A385)),TpcNm,"")</f>
        <v/>
      </c>
      <c r="D385" s="30" t="str">
        <f>IF(NOT(ISBLANK('Facility Data'!$A385)),'Facility Data'!$F$6,"")</f>
        <v/>
      </c>
      <c r="E385" s="30" t="str">
        <f>IF(ISBLANK('Facility Data'!A385),"",IF('Facility Data'!A385&gt;89,89,'Facility Data'!A385))</f>
        <v/>
      </c>
      <c r="F385" s="31" t="str">
        <f t="shared" ca="1" si="41"/>
        <v/>
      </c>
      <c r="G385" s="30" t="str">
        <f>IF(ISTEXT('Facility Data'!B385),'Facility Data'!B385,"")</f>
        <v/>
      </c>
      <c r="H385" s="30" t="str">
        <f t="shared" si="35"/>
        <v/>
      </c>
      <c r="I385" s="30" t="str">
        <f>IF(ISTEXT('Facility Data'!D385),'Facility Data'!D385,"")</f>
        <v/>
      </c>
      <c r="J385" s="30" t="str">
        <f t="shared" si="36"/>
        <v/>
      </c>
      <c r="K385" s="30" t="str">
        <f t="shared" si="37"/>
        <v/>
      </c>
      <c r="L385" s="30" t="str">
        <f>IF(ISTEXT('Facility Data'!F385),'Facility Data'!F385,"")</f>
        <v/>
      </c>
      <c r="M385" s="32" t="str">
        <f t="shared" si="38"/>
        <v/>
      </c>
      <c r="N385" s="30" t="str">
        <f>IF(ISBLANK('Facility Data'!G385),"",'Facility Data'!G385)</f>
        <v/>
      </c>
      <c r="O385" s="32" t="str">
        <f t="shared" si="39"/>
        <v/>
      </c>
      <c r="P385" s="30" t="str">
        <f t="shared" si="40"/>
        <v/>
      </c>
      <c r="Q385" s="33" t="str">
        <f>IF(ISBLANK('Facility Data'!H385),"",'Facility Data'!H385)</f>
        <v/>
      </c>
      <c r="R385" s="30" t="str">
        <f>IF(ISBLANK('Facility Data'!I385),"",'Facility Data'!I385)</f>
        <v>N/A</v>
      </c>
      <c r="S385" s="30" t="str">
        <f>IF(ISBLANK('Facility Data'!J385),"",'Facility Data'!J385)</f>
        <v/>
      </c>
    </row>
    <row r="386" spans="1:19" x14ac:dyDescent="0.2">
      <c r="A386" s="30" t="str">
        <f>IF(NOT(ISBLANK('Facility Data'!$A386)),'Facility Data'!$F$5,"")</f>
        <v/>
      </c>
      <c r="B386" s="30" t="str">
        <f>IF(NOT(ISBLANK('Facility Data'!$A386)),TIDcd,"")</f>
        <v/>
      </c>
      <c r="C386" s="30" t="str">
        <f>IF(NOT(ISBLANK('Facility Data'!$A386)),TpcNm,"")</f>
        <v/>
      </c>
      <c r="D386" s="30" t="str">
        <f>IF(NOT(ISBLANK('Facility Data'!$A386)),'Facility Data'!$F$6,"")</f>
        <v/>
      </c>
      <c r="E386" s="30" t="str">
        <f>IF(ISBLANK('Facility Data'!A386),"",IF('Facility Data'!A386&gt;89,89,'Facility Data'!A386))</f>
        <v/>
      </c>
      <c r="F386" s="31" t="str">
        <f t="shared" ca="1" si="41"/>
        <v/>
      </c>
      <c r="G386" s="30" t="str">
        <f>IF(ISTEXT('Facility Data'!B386),'Facility Data'!B386,"")</f>
        <v/>
      </c>
      <c r="H386" s="30" t="str">
        <f t="shared" si="35"/>
        <v/>
      </c>
      <c r="I386" s="30" t="str">
        <f>IF(ISTEXT('Facility Data'!D386),'Facility Data'!D386,"")</f>
        <v/>
      </c>
      <c r="J386" s="30" t="str">
        <f t="shared" si="36"/>
        <v/>
      </c>
      <c r="K386" s="30" t="str">
        <f t="shared" si="37"/>
        <v/>
      </c>
      <c r="L386" s="30" t="str">
        <f>IF(ISTEXT('Facility Data'!F386),'Facility Data'!F386,"")</f>
        <v/>
      </c>
      <c r="M386" s="32" t="str">
        <f t="shared" si="38"/>
        <v/>
      </c>
      <c r="N386" s="30" t="str">
        <f>IF(ISBLANK('Facility Data'!G386),"",'Facility Data'!G386)</f>
        <v/>
      </c>
      <c r="O386" s="32" t="str">
        <f t="shared" si="39"/>
        <v/>
      </c>
      <c r="P386" s="30" t="str">
        <f t="shared" si="40"/>
        <v/>
      </c>
      <c r="Q386" s="33" t="str">
        <f>IF(ISBLANK('Facility Data'!H386),"",'Facility Data'!H386)</f>
        <v/>
      </c>
      <c r="R386" s="30" t="str">
        <f>IF(ISBLANK('Facility Data'!I386),"",'Facility Data'!I386)</f>
        <v>N/A</v>
      </c>
      <c r="S386" s="30" t="str">
        <f>IF(ISBLANK('Facility Data'!J386),"",'Facility Data'!J386)</f>
        <v/>
      </c>
    </row>
    <row r="387" spans="1:19" x14ac:dyDescent="0.2">
      <c r="A387" s="30" t="str">
        <f>IF(NOT(ISBLANK('Facility Data'!$A387)),'Facility Data'!$F$5,"")</f>
        <v/>
      </c>
      <c r="B387" s="30" t="str">
        <f>IF(NOT(ISBLANK('Facility Data'!$A387)),TIDcd,"")</f>
        <v/>
      </c>
      <c r="C387" s="30" t="str">
        <f>IF(NOT(ISBLANK('Facility Data'!$A387)),TpcNm,"")</f>
        <v/>
      </c>
      <c r="D387" s="30" t="str">
        <f>IF(NOT(ISBLANK('Facility Data'!$A387)),'Facility Data'!$F$6,"")</f>
        <v/>
      </c>
      <c r="E387" s="30" t="str">
        <f>IF(ISBLANK('Facility Data'!A387),"",IF('Facility Data'!A387&gt;89,89,'Facility Data'!A387))</f>
        <v/>
      </c>
      <c r="F387" s="31" t="str">
        <f t="shared" ca="1" si="41"/>
        <v/>
      </c>
      <c r="G387" s="30" t="str">
        <f>IF(ISTEXT('Facility Data'!B387),'Facility Data'!B387,"")</f>
        <v/>
      </c>
      <c r="H387" s="30" t="str">
        <f t="shared" si="35"/>
        <v/>
      </c>
      <c r="I387" s="30" t="str">
        <f>IF(ISTEXT('Facility Data'!D387),'Facility Data'!D387,"")</f>
        <v/>
      </c>
      <c r="J387" s="30" t="str">
        <f t="shared" si="36"/>
        <v/>
      </c>
      <c r="K387" s="30" t="str">
        <f t="shared" si="37"/>
        <v/>
      </c>
      <c r="L387" s="30" t="str">
        <f>IF(ISTEXT('Facility Data'!F387),'Facility Data'!F387,"")</f>
        <v/>
      </c>
      <c r="M387" s="32" t="str">
        <f t="shared" si="38"/>
        <v/>
      </c>
      <c r="N387" s="30" t="str">
        <f>IF(ISBLANK('Facility Data'!G387),"",'Facility Data'!G387)</f>
        <v/>
      </c>
      <c r="O387" s="32" t="str">
        <f t="shared" si="39"/>
        <v/>
      </c>
      <c r="P387" s="30" t="str">
        <f t="shared" si="40"/>
        <v/>
      </c>
      <c r="Q387" s="33" t="str">
        <f>IF(ISBLANK('Facility Data'!H387),"",'Facility Data'!H387)</f>
        <v/>
      </c>
      <c r="R387" s="30" t="str">
        <f>IF(ISBLANK('Facility Data'!I387),"",'Facility Data'!I387)</f>
        <v>N/A</v>
      </c>
      <c r="S387" s="30" t="str">
        <f>IF(ISBLANK('Facility Data'!J387),"",'Facility Data'!J387)</f>
        <v/>
      </c>
    </row>
    <row r="388" spans="1:19" x14ac:dyDescent="0.2">
      <c r="A388" s="30" t="str">
        <f>IF(NOT(ISBLANK('Facility Data'!$A388)),'Facility Data'!$F$5,"")</f>
        <v/>
      </c>
      <c r="B388" s="30" t="str">
        <f>IF(NOT(ISBLANK('Facility Data'!$A388)),TIDcd,"")</f>
        <v/>
      </c>
      <c r="C388" s="30" t="str">
        <f>IF(NOT(ISBLANK('Facility Data'!$A388)),TpcNm,"")</f>
        <v/>
      </c>
      <c r="D388" s="30" t="str">
        <f>IF(NOT(ISBLANK('Facility Data'!$A388)),'Facility Data'!$F$6,"")</f>
        <v/>
      </c>
      <c r="E388" s="30" t="str">
        <f>IF(ISBLANK('Facility Data'!A388),"",IF('Facility Data'!A388&gt;89,89,'Facility Data'!A388))</f>
        <v/>
      </c>
      <c r="F388" s="31" t="str">
        <f t="shared" ca="1" si="41"/>
        <v/>
      </c>
      <c r="G388" s="30" t="str">
        <f>IF(ISTEXT('Facility Data'!B388),'Facility Data'!B388,"")</f>
        <v/>
      </c>
      <c r="H388" s="30" t="str">
        <f t="shared" si="35"/>
        <v/>
      </c>
      <c r="I388" s="30" t="str">
        <f>IF(ISTEXT('Facility Data'!D388),'Facility Data'!D388,"")</f>
        <v/>
      </c>
      <c r="J388" s="30" t="str">
        <f t="shared" si="36"/>
        <v/>
      </c>
      <c r="K388" s="30" t="str">
        <f t="shared" si="37"/>
        <v/>
      </c>
      <c r="L388" s="30" t="str">
        <f>IF(ISTEXT('Facility Data'!F388),'Facility Data'!F388,"")</f>
        <v/>
      </c>
      <c r="M388" s="32" t="str">
        <f t="shared" si="38"/>
        <v/>
      </c>
      <c r="N388" s="30" t="str">
        <f>IF(ISBLANK('Facility Data'!G388),"",'Facility Data'!G388)</f>
        <v/>
      </c>
      <c r="O388" s="32" t="str">
        <f t="shared" si="39"/>
        <v/>
      </c>
      <c r="P388" s="30" t="str">
        <f t="shared" si="40"/>
        <v/>
      </c>
      <c r="Q388" s="33" t="str">
        <f>IF(ISBLANK('Facility Data'!H388),"",'Facility Data'!H388)</f>
        <v/>
      </c>
      <c r="R388" s="30" t="str">
        <f>IF(ISBLANK('Facility Data'!I388),"",'Facility Data'!I388)</f>
        <v>N/A</v>
      </c>
      <c r="S388" s="30" t="str">
        <f>IF(ISBLANK('Facility Data'!J388),"",'Facility Data'!J388)</f>
        <v/>
      </c>
    </row>
    <row r="389" spans="1:19" x14ac:dyDescent="0.2">
      <c r="A389" s="30" t="str">
        <f>IF(NOT(ISBLANK('Facility Data'!$A389)),'Facility Data'!$F$5,"")</f>
        <v/>
      </c>
      <c r="B389" s="30" t="str">
        <f>IF(NOT(ISBLANK('Facility Data'!$A389)),TIDcd,"")</f>
        <v/>
      </c>
      <c r="C389" s="30" t="str">
        <f>IF(NOT(ISBLANK('Facility Data'!$A389)),TpcNm,"")</f>
        <v/>
      </c>
      <c r="D389" s="30" t="str">
        <f>IF(NOT(ISBLANK('Facility Data'!$A389)),'Facility Data'!$F$6,"")</f>
        <v/>
      </c>
      <c r="E389" s="30" t="str">
        <f>IF(ISBLANK('Facility Data'!A389),"",IF('Facility Data'!A389&gt;89,89,'Facility Data'!A389))</f>
        <v/>
      </c>
      <c r="F389" s="31" t="str">
        <f t="shared" ca="1" si="41"/>
        <v/>
      </c>
      <c r="G389" s="30" t="str">
        <f>IF(ISTEXT('Facility Data'!B389),'Facility Data'!B389,"")</f>
        <v/>
      </c>
      <c r="H389" s="30" t="str">
        <f t="shared" si="35"/>
        <v/>
      </c>
      <c r="I389" s="30" t="str">
        <f>IF(ISTEXT('Facility Data'!D389),'Facility Data'!D389,"")</f>
        <v/>
      </c>
      <c r="J389" s="30" t="str">
        <f t="shared" si="36"/>
        <v/>
      </c>
      <c r="K389" s="30" t="str">
        <f t="shared" si="37"/>
        <v/>
      </c>
      <c r="L389" s="30" t="str">
        <f>IF(ISTEXT('Facility Data'!F389),'Facility Data'!F389,"")</f>
        <v/>
      </c>
      <c r="M389" s="32" t="str">
        <f t="shared" si="38"/>
        <v/>
      </c>
      <c r="N389" s="30" t="str">
        <f>IF(ISBLANK('Facility Data'!G389),"",'Facility Data'!G389)</f>
        <v/>
      </c>
      <c r="O389" s="32" t="str">
        <f t="shared" si="39"/>
        <v/>
      </c>
      <c r="P389" s="30" t="str">
        <f t="shared" si="40"/>
        <v/>
      </c>
      <c r="Q389" s="33" t="str">
        <f>IF(ISBLANK('Facility Data'!H389),"",'Facility Data'!H389)</f>
        <v/>
      </c>
      <c r="R389" s="30" t="str">
        <f>IF(ISBLANK('Facility Data'!I389),"",'Facility Data'!I389)</f>
        <v>N/A</v>
      </c>
      <c r="S389" s="30" t="str">
        <f>IF(ISBLANK('Facility Data'!J389),"",'Facility Data'!J389)</f>
        <v/>
      </c>
    </row>
    <row r="390" spans="1:19" x14ac:dyDescent="0.2">
      <c r="A390" s="30" t="str">
        <f>IF(NOT(ISBLANK('Facility Data'!$A390)),'Facility Data'!$F$5,"")</f>
        <v/>
      </c>
      <c r="B390" s="30" t="str">
        <f>IF(NOT(ISBLANK('Facility Data'!$A390)),TIDcd,"")</f>
        <v/>
      </c>
      <c r="C390" s="30" t="str">
        <f>IF(NOT(ISBLANK('Facility Data'!$A390)),TpcNm,"")</f>
        <v/>
      </c>
      <c r="D390" s="30" t="str">
        <f>IF(NOT(ISBLANK('Facility Data'!$A390)),'Facility Data'!$F$6,"")</f>
        <v/>
      </c>
      <c r="E390" s="30" t="str">
        <f>IF(ISBLANK('Facility Data'!A390),"",IF('Facility Data'!A390&gt;89,89,'Facility Data'!A390))</f>
        <v/>
      </c>
      <c r="F390" s="31" t="str">
        <f t="shared" ca="1" si="41"/>
        <v/>
      </c>
      <c r="G390" s="30" t="str">
        <f>IF(ISTEXT('Facility Data'!B390),'Facility Data'!B390,"")</f>
        <v/>
      </c>
      <c r="H390" s="30" t="str">
        <f t="shared" si="35"/>
        <v/>
      </c>
      <c r="I390" s="30" t="str">
        <f>IF(ISTEXT('Facility Data'!D390),'Facility Data'!D390,"")</f>
        <v/>
      </c>
      <c r="J390" s="30" t="str">
        <f t="shared" si="36"/>
        <v/>
      </c>
      <c r="K390" s="30" t="str">
        <f t="shared" si="37"/>
        <v/>
      </c>
      <c r="L390" s="30" t="str">
        <f>IF(ISTEXT('Facility Data'!F390),'Facility Data'!F390,"")</f>
        <v/>
      </c>
      <c r="M390" s="32" t="str">
        <f t="shared" si="38"/>
        <v/>
      </c>
      <c r="N390" s="30" t="str">
        <f>IF(ISBLANK('Facility Data'!G390),"",'Facility Data'!G390)</f>
        <v/>
      </c>
      <c r="O390" s="32" t="str">
        <f t="shared" si="39"/>
        <v/>
      </c>
      <c r="P390" s="30" t="str">
        <f t="shared" si="40"/>
        <v/>
      </c>
      <c r="Q390" s="33" t="str">
        <f>IF(ISBLANK('Facility Data'!H390),"",'Facility Data'!H390)</f>
        <v/>
      </c>
      <c r="R390" s="30" t="str">
        <f>IF(ISBLANK('Facility Data'!I390),"",'Facility Data'!I390)</f>
        <v>N/A</v>
      </c>
      <c r="S390" s="30" t="str">
        <f>IF(ISBLANK('Facility Data'!J390),"",'Facility Data'!J390)</f>
        <v/>
      </c>
    </row>
    <row r="391" spans="1:19" x14ac:dyDescent="0.2">
      <c r="A391" s="30" t="str">
        <f>IF(NOT(ISBLANK('Facility Data'!$A391)),'Facility Data'!$F$5,"")</f>
        <v/>
      </c>
      <c r="B391" s="30" t="str">
        <f>IF(NOT(ISBLANK('Facility Data'!$A391)),TIDcd,"")</f>
        <v/>
      </c>
      <c r="C391" s="30" t="str">
        <f>IF(NOT(ISBLANK('Facility Data'!$A391)),TpcNm,"")</f>
        <v/>
      </c>
      <c r="D391" s="30" t="str">
        <f>IF(NOT(ISBLANK('Facility Data'!$A391)),'Facility Data'!$F$6,"")</f>
        <v/>
      </c>
      <c r="E391" s="30" t="str">
        <f>IF(ISBLANK('Facility Data'!A391),"",IF('Facility Data'!A391&gt;89,89,'Facility Data'!A391))</f>
        <v/>
      </c>
      <c r="F391" s="31" t="str">
        <f t="shared" ca="1" si="41"/>
        <v/>
      </c>
      <c r="G391" s="30" t="str">
        <f>IF(ISTEXT('Facility Data'!B391),'Facility Data'!B391,"")</f>
        <v/>
      </c>
      <c r="H391" s="30" t="str">
        <f t="shared" si="35"/>
        <v/>
      </c>
      <c r="I391" s="30" t="str">
        <f>IF(ISTEXT('Facility Data'!D391),'Facility Data'!D391,"")</f>
        <v/>
      </c>
      <c r="J391" s="30" t="str">
        <f t="shared" si="36"/>
        <v/>
      </c>
      <c r="K391" s="30" t="str">
        <f t="shared" si="37"/>
        <v/>
      </c>
      <c r="L391" s="30" t="str">
        <f>IF(ISTEXT('Facility Data'!F391),'Facility Data'!F391,"")</f>
        <v/>
      </c>
      <c r="M391" s="32" t="str">
        <f t="shared" si="38"/>
        <v/>
      </c>
      <c r="N391" s="30" t="str">
        <f>IF(ISBLANK('Facility Data'!G391),"",'Facility Data'!G391)</f>
        <v/>
      </c>
      <c r="O391" s="32" t="str">
        <f t="shared" si="39"/>
        <v/>
      </c>
      <c r="P391" s="30" t="str">
        <f t="shared" si="40"/>
        <v/>
      </c>
      <c r="Q391" s="33" t="str">
        <f>IF(ISBLANK('Facility Data'!H391),"",'Facility Data'!H391)</f>
        <v/>
      </c>
      <c r="R391" s="30" t="str">
        <f>IF(ISBLANK('Facility Data'!I391),"",'Facility Data'!I391)</f>
        <v>N/A</v>
      </c>
      <c r="S391" s="30" t="str">
        <f>IF(ISBLANK('Facility Data'!J391),"",'Facility Data'!J391)</f>
        <v/>
      </c>
    </row>
    <row r="392" spans="1:19" x14ac:dyDescent="0.2">
      <c r="A392" s="30" t="str">
        <f>IF(NOT(ISBLANK('Facility Data'!$A392)),'Facility Data'!$F$5,"")</f>
        <v/>
      </c>
      <c r="B392" s="30" t="str">
        <f>IF(NOT(ISBLANK('Facility Data'!$A392)),TIDcd,"")</f>
        <v/>
      </c>
      <c r="C392" s="30" t="str">
        <f>IF(NOT(ISBLANK('Facility Data'!$A392)),TpcNm,"")</f>
        <v/>
      </c>
      <c r="D392" s="30" t="str">
        <f>IF(NOT(ISBLANK('Facility Data'!$A392)),'Facility Data'!$F$6,"")</f>
        <v/>
      </c>
      <c r="E392" s="30" t="str">
        <f>IF(ISBLANK('Facility Data'!A392),"",IF('Facility Data'!A392&gt;89,89,'Facility Data'!A392))</f>
        <v/>
      </c>
      <c r="F392" s="31" t="str">
        <f t="shared" ca="1" si="41"/>
        <v/>
      </c>
      <c r="G392" s="30" t="str">
        <f>IF(ISTEXT('Facility Data'!B392),'Facility Data'!B392,"")</f>
        <v/>
      </c>
      <c r="H392" s="30" t="str">
        <f t="shared" si="35"/>
        <v/>
      </c>
      <c r="I392" s="30" t="str">
        <f>IF(ISTEXT('Facility Data'!D392),'Facility Data'!D392,"")</f>
        <v/>
      </c>
      <c r="J392" s="30" t="str">
        <f t="shared" si="36"/>
        <v/>
      </c>
      <c r="K392" s="30" t="str">
        <f t="shared" si="37"/>
        <v/>
      </c>
      <c r="L392" s="30" t="str">
        <f>IF(ISTEXT('Facility Data'!F392),'Facility Data'!F392,"")</f>
        <v/>
      </c>
      <c r="M392" s="32" t="str">
        <f t="shared" si="38"/>
        <v/>
      </c>
      <c r="N392" s="30" t="str">
        <f>IF(ISBLANK('Facility Data'!G392),"",'Facility Data'!G392)</f>
        <v/>
      </c>
      <c r="O392" s="32" t="str">
        <f t="shared" si="39"/>
        <v/>
      </c>
      <c r="P392" s="30" t="str">
        <f t="shared" si="40"/>
        <v/>
      </c>
      <c r="Q392" s="33" t="str">
        <f>IF(ISBLANK('Facility Data'!H392),"",'Facility Data'!H392)</f>
        <v/>
      </c>
      <c r="R392" s="30" t="str">
        <f>IF(ISBLANK('Facility Data'!I392),"",'Facility Data'!I392)</f>
        <v>N/A</v>
      </c>
      <c r="S392" s="30" t="str">
        <f>IF(ISBLANK('Facility Data'!J392),"",'Facility Data'!J392)</f>
        <v/>
      </c>
    </row>
    <row r="393" spans="1:19" x14ac:dyDescent="0.2">
      <c r="A393" s="30" t="str">
        <f>IF(NOT(ISBLANK('Facility Data'!$A393)),'Facility Data'!$F$5,"")</f>
        <v/>
      </c>
      <c r="B393" s="30" t="str">
        <f>IF(NOT(ISBLANK('Facility Data'!$A393)),TIDcd,"")</f>
        <v/>
      </c>
      <c r="C393" s="30" t="str">
        <f>IF(NOT(ISBLANK('Facility Data'!$A393)),TpcNm,"")</f>
        <v/>
      </c>
      <c r="D393" s="30" t="str">
        <f>IF(NOT(ISBLANK('Facility Data'!$A393)),'Facility Data'!$F$6,"")</f>
        <v/>
      </c>
      <c r="E393" s="30" t="str">
        <f>IF(ISBLANK('Facility Data'!A393),"",IF('Facility Data'!A393&gt;89,89,'Facility Data'!A393))</f>
        <v/>
      </c>
      <c r="F393" s="31" t="str">
        <f t="shared" ca="1" si="41"/>
        <v/>
      </c>
      <c r="G393" s="30" t="str">
        <f>IF(ISTEXT('Facility Data'!B393),'Facility Data'!B393,"")</f>
        <v/>
      </c>
      <c r="H393" s="30" t="str">
        <f t="shared" si="35"/>
        <v/>
      </c>
      <c r="I393" s="30" t="str">
        <f>IF(ISTEXT('Facility Data'!D393),'Facility Data'!D393,"")</f>
        <v/>
      </c>
      <c r="J393" s="30" t="str">
        <f t="shared" si="36"/>
        <v/>
      </c>
      <c r="K393" s="30" t="str">
        <f t="shared" si="37"/>
        <v/>
      </c>
      <c r="L393" s="30" t="str">
        <f>IF(ISTEXT('Facility Data'!F393),'Facility Data'!F393,"")</f>
        <v/>
      </c>
      <c r="M393" s="32" t="str">
        <f t="shared" si="38"/>
        <v/>
      </c>
      <c r="N393" s="30" t="str">
        <f>IF(ISBLANK('Facility Data'!G393),"",'Facility Data'!G393)</f>
        <v/>
      </c>
      <c r="O393" s="32" t="str">
        <f t="shared" si="39"/>
        <v/>
      </c>
      <c r="P393" s="30" t="str">
        <f t="shared" si="40"/>
        <v/>
      </c>
      <c r="Q393" s="33" t="str">
        <f>IF(ISBLANK('Facility Data'!H393),"",'Facility Data'!H393)</f>
        <v/>
      </c>
      <c r="R393" s="30" t="str">
        <f>IF(ISBLANK('Facility Data'!I393),"",'Facility Data'!I393)</f>
        <v>N/A</v>
      </c>
      <c r="S393" s="30" t="str">
        <f>IF(ISBLANK('Facility Data'!J393),"",'Facility Data'!J393)</f>
        <v/>
      </c>
    </row>
    <row r="394" spans="1:19" x14ac:dyDescent="0.2">
      <c r="A394" s="30" t="str">
        <f>IF(NOT(ISBLANK('Facility Data'!$A394)),'Facility Data'!$F$5,"")</f>
        <v/>
      </c>
      <c r="B394" s="30" t="str">
        <f>IF(NOT(ISBLANK('Facility Data'!$A394)),TIDcd,"")</f>
        <v/>
      </c>
      <c r="C394" s="30" t="str">
        <f>IF(NOT(ISBLANK('Facility Data'!$A394)),TpcNm,"")</f>
        <v/>
      </c>
      <c r="D394" s="30" t="str">
        <f>IF(NOT(ISBLANK('Facility Data'!$A394)),'Facility Data'!$F$6,"")</f>
        <v/>
      </c>
      <c r="E394" s="30" t="str">
        <f>IF(ISBLANK('Facility Data'!A394),"",IF('Facility Data'!A394&gt;89,89,'Facility Data'!A394))</f>
        <v/>
      </c>
      <c r="F394" s="31" t="str">
        <f t="shared" ca="1" si="41"/>
        <v/>
      </c>
      <c r="G394" s="30" t="str">
        <f>IF(ISTEXT('Facility Data'!B394),'Facility Data'!B394,"")</f>
        <v/>
      </c>
      <c r="H394" s="30" t="str">
        <f t="shared" si="35"/>
        <v/>
      </c>
      <c r="I394" s="30" t="str">
        <f>IF(ISTEXT('Facility Data'!D394),'Facility Data'!D394,"")</f>
        <v/>
      </c>
      <c r="J394" s="30" t="str">
        <f t="shared" si="36"/>
        <v/>
      </c>
      <c r="K394" s="30" t="str">
        <f t="shared" si="37"/>
        <v/>
      </c>
      <c r="L394" s="30" t="str">
        <f>IF(ISTEXT('Facility Data'!F394),'Facility Data'!F394,"")</f>
        <v/>
      </c>
      <c r="M394" s="32" t="str">
        <f t="shared" si="38"/>
        <v/>
      </c>
      <c r="N394" s="30" t="str">
        <f>IF(ISBLANK('Facility Data'!G394),"",'Facility Data'!G394)</f>
        <v/>
      </c>
      <c r="O394" s="32" t="str">
        <f t="shared" si="39"/>
        <v/>
      </c>
      <c r="P394" s="30" t="str">
        <f t="shared" si="40"/>
        <v/>
      </c>
      <c r="Q394" s="33" t="str">
        <f>IF(ISBLANK('Facility Data'!H394),"",'Facility Data'!H394)</f>
        <v/>
      </c>
      <c r="R394" s="30" t="str">
        <f>IF(ISBLANK('Facility Data'!I394),"",'Facility Data'!I394)</f>
        <v>N/A</v>
      </c>
      <c r="S394" s="30" t="str">
        <f>IF(ISBLANK('Facility Data'!J394),"",'Facility Data'!J394)</f>
        <v/>
      </c>
    </row>
    <row r="395" spans="1:19" x14ac:dyDescent="0.2">
      <c r="A395" s="30" t="str">
        <f>IF(NOT(ISBLANK('Facility Data'!$A395)),'Facility Data'!$F$5,"")</f>
        <v/>
      </c>
      <c r="B395" s="30" t="str">
        <f>IF(NOT(ISBLANK('Facility Data'!$A395)),TIDcd,"")</f>
        <v/>
      </c>
      <c r="C395" s="30" t="str">
        <f>IF(NOT(ISBLANK('Facility Data'!$A395)),TpcNm,"")</f>
        <v/>
      </c>
      <c r="D395" s="30" t="str">
        <f>IF(NOT(ISBLANK('Facility Data'!$A395)),'Facility Data'!$F$6,"")</f>
        <v/>
      </c>
      <c r="E395" s="30" t="str">
        <f>IF(ISBLANK('Facility Data'!A395),"",IF('Facility Data'!A395&gt;89,89,'Facility Data'!A395))</f>
        <v/>
      </c>
      <c r="F395" s="31" t="str">
        <f t="shared" ca="1" si="41"/>
        <v/>
      </c>
      <c r="G395" s="30" t="str">
        <f>IF(ISTEXT('Facility Data'!B395),'Facility Data'!B395,"")</f>
        <v/>
      </c>
      <c r="H395" s="30" t="str">
        <f t="shared" ref="H395:H458" si="42">IF(C395="","",Bdy)</f>
        <v/>
      </c>
      <c r="I395" s="30" t="str">
        <f>IF(ISTEXT('Facility Data'!D395),'Facility Data'!D395,"")</f>
        <v/>
      </c>
      <c r="J395" s="30" t="str">
        <f t="shared" ref="J395:J458" si="43">IF(I395="","",VLOOKUP(I395, SelectPhs, 2, FALSE))</f>
        <v/>
      </c>
      <c r="K395" s="30" t="str">
        <f t="shared" ref="K395:K458" si="44">IF(C395="","",Scnr)</f>
        <v/>
      </c>
      <c r="L395" s="30" t="str">
        <f>IF(ISTEXT('Facility Data'!F395),'Facility Data'!F395,"")</f>
        <v/>
      </c>
      <c r="M395" s="32" t="str">
        <f t="shared" ref="M395:M458" si="45">IF(L395="","",VLOOKUP(L395, SelectInd, 2, FALSE))</f>
        <v/>
      </c>
      <c r="N395" s="30" t="str">
        <f>IF(ISBLANK('Facility Data'!G395),"",'Facility Data'!G395)</f>
        <v/>
      </c>
      <c r="O395" s="32" t="str">
        <f t="shared" ref="O395:O458" si="46">IF(N395="","",VLOOKUP(N395, ExmCde, 2, FALSE))</f>
        <v/>
      </c>
      <c r="P395" s="30" t="str">
        <f t="shared" ref="P395:P458" si="47">IF(N395="","",VLOOKUP(N395, ExmCde, 3, FALSE))</f>
        <v/>
      </c>
      <c r="Q395" s="33" t="str">
        <f>IF(ISBLANK('Facility Data'!H395),"",'Facility Data'!H395)</f>
        <v/>
      </c>
      <c r="R395" s="30" t="str">
        <f>IF(ISBLANK('Facility Data'!I395),"",'Facility Data'!I395)</f>
        <v>N/A</v>
      </c>
      <c r="S395" s="30" t="str">
        <f>IF(ISBLANK('Facility Data'!J395),"",'Facility Data'!J395)</f>
        <v/>
      </c>
    </row>
    <row r="396" spans="1:19" x14ac:dyDescent="0.2">
      <c r="A396" s="30" t="str">
        <f>IF(NOT(ISBLANK('Facility Data'!$A396)),'Facility Data'!$F$5,"")</f>
        <v/>
      </c>
      <c r="B396" s="30" t="str">
        <f>IF(NOT(ISBLANK('Facility Data'!$A396)),TIDcd,"")</f>
        <v/>
      </c>
      <c r="C396" s="30" t="str">
        <f>IF(NOT(ISBLANK('Facility Data'!$A396)),TpcNm,"")</f>
        <v/>
      </c>
      <c r="D396" s="30" t="str">
        <f>IF(NOT(ISBLANK('Facility Data'!$A396)),'Facility Data'!$F$6,"")</f>
        <v/>
      </c>
      <c r="E396" s="30" t="str">
        <f>IF(ISBLANK('Facility Data'!A396),"",IF('Facility Data'!A396&gt;89,89,'Facility Data'!A396))</f>
        <v/>
      </c>
      <c r="F396" s="31" t="str">
        <f t="shared" ref="F396:F459" ca="1" si="48">IF(ISNUMBER(E396),EDATE(TODAY(),-(E396*12)),"")</f>
        <v/>
      </c>
      <c r="G396" s="30" t="str">
        <f>IF(ISTEXT('Facility Data'!B396),'Facility Data'!B396,"")</f>
        <v/>
      </c>
      <c r="H396" s="30" t="str">
        <f t="shared" si="42"/>
        <v/>
      </c>
      <c r="I396" s="30" t="str">
        <f>IF(ISTEXT('Facility Data'!D396),'Facility Data'!D396,"")</f>
        <v/>
      </c>
      <c r="J396" s="30" t="str">
        <f t="shared" si="43"/>
        <v/>
      </c>
      <c r="K396" s="30" t="str">
        <f t="shared" si="44"/>
        <v/>
      </c>
      <c r="L396" s="30" t="str">
        <f>IF(ISTEXT('Facility Data'!F396),'Facility Data'!F396,"")</f>
        <v/>
      </c>
      <c r="M396" s="32" t="str">
        <f t="shared" si="45"/>
        <v/>
      </c>
      <c r="N396" s="30" t="str">
        <f>IF(ISBLANK('Facility Data'!G396),"",'Facility Data'!G396)</f>
        <v/>
      </c>
      <c r="O396" s="32" t="str">
        <f t="shared" si="46"/>
        <v/>
      </c>
      <c r="P396" s="30" t="str">
        <f t="shared" si="47"/>
        <v/>
      </c>
      <c r="Q396" s="33" t="str">
        <f>IF(ISBLANK('Facility Data'!H396),"",'Facility Data'!H396)</f>
        <v/>
      </c>
      <c r="R396" s="30" t="str">
        <f>IF(ISBLANK('Facility Data'!I396),"",'Facility Data'!I396)</f>
        <v>N/A</v>
      </c>
      <c r="S396" s="30" t="str">
        <f>IF(ISBLANK('Facility Data'!J396),"",'Facility Data'!J396)</f>
        <v/>
      </c>
    </row>
    <row r="397" spans="1:19" x14ac:dyDescent="0.2">
      <c r="A397" s="30" t="str">
        <f>IF(NOT(ISBLANK('Facility Data'!$A397)),'Facility Data'!$F$5,"")</f>
        <v/>
      </c>
      <c r="B397" s="30" t="str">
        <f>IF(NOT(ISBLANK('Facility Data'!$A397)),TIDcd,"")</f>
        <v/>
      </c>
      <c r="C397" s="30" t="str">
        <f>IF(NOT(ISBLANK('Facility Data'!$A397)),TpcNm,"")</f>
        <v/>
      </c>
      <c r="D397" s="30" t="str">
        <f>IF(NOT(ISBLANK('Facility Data'!$A397)),'Facility Data'!$F$6,"")</f>
        <v/>
      </c>
      <c r="E397" s="30" t="str">
        <f>IF(ISBLANK('Facility Data'!A397),"",IF('Facility Data'!A397&gt;89,89,'Facility Data'!A397))</f>
        <v/>
      </c>
      <c r="F397" s="31" t="str">
        <f t="shared" ca="1" si="48"/>
        <v/>
      </c>
      <c r="G397" s="30" t="str">
        <f>IF(ISTEXT('Facility Data'!B397),'Facility Data'!B397,"")</f>
        <v/>
      </c>
      <c r="H397" s="30" t="str">
        <f t="shared" si="42"/>
        <v/>
      </c>
      <c r="I397" s="30" t="str">
        <f>IF(ISTEXT('Facility Data'!D397),'Facility Data'!D397,"")</f>
        <v/>
      </c>
      <c r="J397" s="30" t="str">
        <f t="shared" si="43"/>
        <v/>
      </c>
      <c r="K397" s="30" t="str">
        <f t="shared" si="44"/>
        <v/>
      </c>
      <c r="L397" s="30" t="str">
        <f>IF(ISTEXT('Facility Data'!F397),'Facility Data'!F397,"")</f>
        <v/>
      </c>
      <c r="M397" s="32" t="str">
        <f t="shared" si="45"/>
        <v/>
      </c>
      <c r="N397" s="30" t="str">
        <f>IF(ISBLANK('Facility Data'!G397),"",'Facility Data'!G397)</f>
        <v/>
      </c>
      <c r="O397" s="32" t="str">
        <f t="shared" si="46"/>
        <v/>
      </c>
      <c r="P397" s="30" t="str">
        <f t="shared" si="47"/>
        <v/>
      </c>
      <c r="Q397" s="33" t="str">
        <f>IF(ISBLANK('Facility Data'!H397),"",'Facility Data'!H397)</f>
        <v/>
      </c>
      <c r="R397" s="30" t="str">
        <f>IF(ISBLANK('Facility Data'!I397),"",'Facility Data'!I397)</f>
        <v>N/A</v>
      </c>
      <c r="S397" s="30" t="str">
        <f>IF(ISBLANK('Facility Data'!J397),"",'Facility Data'!J397)</f>
        <v/>
      </c>
    </row>
    <row r="398" spans="1:19" x14ac:dyDescent="0.2">
      <c r="A398" s="30" t="str">
        <f>IF(NOT(ISBLANK('Facility Data'!$A398)),'Facility Data'!$F$5,"")</f>
        <v/>
      </c>
      <c r="B398" s="30" t="str">
        <f>IF(NOT(ISBLANK('Facility Data'!$A398)),TIDcd,"")</f>
        <v/>
      </c>
      <c r="C398" s="30" t="str">
        <f>IF(NOT(ISBLANK('Facility Data'!$A398)),TpcNm,"")</f>
        <v/>
      </c>
      <c r="D398" s="30" t="str">
        <f>IF(NOT(ISBLANK('Facility Data'!$A398)),'Facility Data'!$F$6,"")</f>
        <v/>
      </c>
      <c r="E398" s="30" t="str">
        <f>IF(ISBLANK('Facility Data'!A398),"",IF('Facility Data'!A398&gt;89,89,'Facility Data'!A398))</f>
        <v/>
      </c>
      <c r="F398" s="31" t="str">
        <f t="shared" ca="1" si="48"/>
        <v/>
      </c>
      <c r="G398" s="30" t="str">
        <f>IF(ISTEXT('Facility Data'!B398),'Facility Data'!B398,"")</f>
        <v/>
      </c>
      <c r="H398" s="30" t="str">
        <f t="shared" si="42"/>
        <v/>
      </c>
      <c r="I398" s="30" t="str">
        <f>IF(ISTEXT('Facility Data'!D398),'Facility Data'!D398,"")</f>
        <v/>
      </c>
      <c r="J398" s="30" t="str">
        <f t="shared" si="43"/>
        <v/>
      </c>
      <c r="K398" s="30" t="str">
        <f t="shared" si="44"/>
        <v/>
      </c>
      <c r="L398" s="30" t="str">
        <f>IF(ISTEXT('Facility Data'!F398),'Facility Data'!F398,"")</f>
        <v/>
      </c>
      <c r="M398" s="32" t="str">
        <f t="shared" si="45"/>
        <v/>
      </c>
      <c r="N398" s="30" t="str">
        <f>IF(ISBLANK('Facility Data'!G398),"",'Facility Data'!G398)</f>
        <v/>
      </c>
      <c r="O398" s="32" t="str">
        <f t="shared" si="46"/>
        <v/>
      </c>
      <c r="P398" s="30" t="str">
        <f t="shared" si="47"/>
        <v/>
      </c>
      <c r="Q398" s="33" t="str">
        <f>IF(ISBLANK('Facility Data'!H398),"",'Facility Data'!H398)</f>
        <v/>
      </c>
      <c r="R398" s="30" t="str">
        <f>IF(ISBLANK('Facility Data'!I398),"",'Facility Data'!I398)</f>
        <v>N/A</v>
      </c>
      <c r="S398" s="30" t="str">
        <f>IF(ISBLANK('Facility Data'!J398),"",'Facility Data'!J398)</f>
        <v/>
      </c>
    </row>
    <row r="399" spans="1:19" x14ac:dyDescent="0.2">
      <c r="A399" s="30" t="str">
        <f>IF(NOT(ISBLANK('Facility Data'!$A399)),'Facility Data'!$F$5,"")</f>
        <v/>
      </c>
      <c r="B399" s="30" t="str">
        <f>IF(NOT(ISBLANK('Facility Data'!$A399)),TIDcd,"")</f>
        <v/>
      </c>
      <c r="C399" s="30" t="str">
        <f>IF(NOT(ISBLANK('Facility Data'!$A399)),TpcNm,"")</f>
        <v/>
      </c>
      <c r="D399" s="30" t="str">
        <f>IF(NOT(ISBLANK('Facility Data'!$A399)),'Facility Data'!$F$6,"")</f>
        <v/>
      </c>
      <c r="E399" s="30" t="str">
        <f>IF(ISBLANK('Facility Data'!A399),"",IF('Facility Data'!A399&gt;89,89,'Facility Data'!A399))</f>
        <v/>
      </c>
      <c r="F399" s="31" t="str">
        <f t="shared" ca="1" si="48"/>
        <v/>
      </c>
      <c r="G399" s="30" t="str">
        <f>IF(ISTEXT('Facility Data'!B399),'Facility Data'!B399,"")</f>
        <v/>
      </c>
      <c r="H399" s="30" t="str">
        <f t="shared" si="42"/>
        <v/>
      </c>
      <c r="I399" s="30" t="str">
        <f>IF(ISTEXT('Facility Data'!D399),'Facility Data'!D399,"")</f>
        <v/>
      </c>
      <c r="J399" s="30" t="str">
        <f t="shared" si="43"/>
        <v/>
      </c>
      <c r="K399" s="30" t="str">
        <f t="shared" si="44"/>
        <v/>
      </c>
      <c r="L399" s="30" t="str">
        <f>IF(ISTEXT('Facility Data'!F399),'Facility Data'!F399,"")</f>
        <v/>
      </c>
      <c r="M399" s="32" t="str">
        <f t="shared" si="45"/>
        <v/>
      </c>
      <c r="N399" s="30" t="str">
        <f>IF(ISBLANK('Facility Data'!G399),"",'Facility Data'!G399)</f>
        <v/>
      </c>
      <c r="O399" s="32" t="str">
        <f t="shared" si="46"/>
        <v/>
      </c>
      <c r="P399" s="30" t="str">
        <f t="shared" si="47"/>
        <v/>
      </c>
      <c r="Q399" s="33" t="str">
        <f>IF(ISBLANK('Facility Data'!H399),"",'Facility Data'!H399)</f>
        <v/>
      </c>
      <c r="R399" s="30" t="str">
        <f>IF(ISBLANK('Facility Data'!I399),"",'Facility Data'!I399)</f>
        <v>N/A</v>
      </c>
      <c r="S399" s="30" t="str">
        <f>IF(ISBLANK('Facility Data'!J399),"",'Facility Data'!J399)</f>
        <v/>
      </c>
    </row>
    <row r="400" spans="1:19" x14ac:dyDescent="0.2">
      <c r="A400" s="30" t="str">
        <f>IF(NOT(ISBLANK('Facility Data'!$A400)),'Facility Data'!$F$5,"")</f>
        <v/>
      </c>
      <c r="B400" s="30" t="str">
        <f>IF(NOT(ISBLANK('Facility Data'!$A400)),TIDcd,"")</f>
        <v/>
      </c>
      <c r="C400" s="30" t="str">
        <f>IF(NOT(ISBLANK('Facility Data'!$A400)),TpcNm,"")</f>
        <v/>
      </c>
      <c r="D400" s="30" t="str">
        <f>IF(NOT(ISBLANK('Facility Data'!$A400)),'Facility Data'!$F$6,"")</f>
        <v/>
      </c>
      <c r="E400" s="30" t="str">
        <f>IF(ISBLANK('Facility Data'!A400),"",IF('Facility Data'!A400&gt;89,89,'Facility Data'!A400))</f>
        <v/>
      </c>
      <c r="F400" s="31" t="str">
        <f t="shared" ca="1" si="48"/>
        <v/>
      </c>
      <c r="G400" s="30" t="str">
        <f>IF(ISTEXT('Facility Data'!B400),'Facility Data'!B400,"")</f>
        <v/>
      </c>
      <c r="H400" s="30" t="str">
        <f t="shared" si="42"/>
        <v/>
      </c>
      <c r="I400" s="30" t="str">
        <f>IF(ISTEXT('Facility Data'!D400),'Facility Data'!D400,"")</f>
        <v/>
      </c>
      <c r="J400" s="30" t="str">
        <f t="shared" si="43"/>
        <v/>
      </c>
      <c r="K400" s="30" t="str">
        <f t="shared" si="44"/>
        <v/>
      </c>
      <c r="L400" s="30" t="str">
        <f>IF(ISTEXT('Facility Data'!F400),'Facility Data'!F400,"")</f>
        <v/>
      </c>
      <c r="M400" s="32" t="str">
        <f t="shared" si="45"/>
        <v/>
      </c>
      <c r="N400" s="30" t="str">
        <f>IF(ISBLANK('Facility Data'!G400),"",'Facility Data'!G400)</f>
        <v/>
      </c>
      <c r="O400" s="32" t="str">
        <f t="shared" si="46"/>
        <v/>
      </c>
      <c r="P400" s="30" t="str">
        <f t="shared" si="47"/>
        <v/>
      </c>
      <c r="Q400" s="33" t="str">
        <f>IF(ISBLANK('Facility Data'!H400),"",'Facility Data'!H400)</f>
        <v/>
      </c>
      <c r="R400" s="30" t="str">
        <f>IF(ISBLANK('Facility Data'!I400),"",'Facility Data'!I400)</f>
        <v>N/A</v>
      </c>
      <c r="S400" s="30" t="str">
        <f>IF(ISBLANK('Facility Data'!J400),"",'Facility Data'!J400)</f>
        <v/>
      </c>
    </row>
    <row r="401" spans="1:19" x14ac:dyDescent="0.2">
      <c r="A401" s="30" t="str">
        <f>IF(NOT(ISBLANK('Facility Data'!$A401)),'Facility Data'!$F$5,"")</f>
        <v/>
      </c>
      <c r="B401" s="30" t="str">
        <f>IF(NOT(ISBLANK('Facility Data'!$A401)),TIDcd,"")</f>
        <v/>
      </c>
      <c r="C401" s="30" t="str">
        <f>IF(NOT(ISBLANK('Facility Data'!$A401)),TpcNm,"")</f>
        <v/>
      </c>
      <c r="D401" s="30" t="str">
        <f>IF(NOT(ISBLANK('Facility Data'!$A401)),'Facility Data'!$F$6,"")</f>
        <v/>
      </c>
      <c r="E401" s="30" t="str">
        <f>IF(ISBLANK('Facility Data'!A401),"",IF('Facility Data'!A401&gt;89,89,'Facility Data'!A401))</f>
        <v/>
      </c>
      <c r="F401" s="31" t="str">
        <f t="shared" ca="1" si="48"/>
        <v/>
      </c>
      <c r="G401" s="30" t="str">
        <f>IF(ISTEXT('Facility Data'!B401),'Facility Data'!B401,"")</f>
        <v/>
      </c>
      <c r="H401" s="30" t="str">
        <f t="shared" si="42"/>
        <v/>
      </c>
      <c r="I401" s="30" t="str">
        <f>IF(ISTEXT('Facility Data'!D401),'Facility Data'!D401,"")</f>
        <v/>
      </c>
      <c r="J401" s="30" t="str">
        <f t="shared" si="43"/>
        <v/>
      </c>
      <c r="K401" s="30" t="str">
        <f t="shared" si="44"/>
        <v/>
      </c>
      <c r="L401" s="30" t="str">
        <f>IF(ISTEXT('Facility Data'!F401),'Facility Data'!F401,"")</f>
        <v/>
      </c>
      <c r="M401" s="32" t="str">
        <f t="shared" si="45"/>
        <v/>
      </c>
      <c r="N401" s="30" t="str">
        <f>IF(ISBLANK('Facility Data'!G401),"",'Facility Data'!G401)</f>
        <v/>
      </c>
      <c r="O401" s="32" t="str">
        <f t="shared" si="46"/>
        <v/>
      </c>
      <c r="P401" s="30" t="str">
        <f t="shared" si="47"/>
        <v/>
      </c>
      <c r="Q401" s="33" t="str">
        <f>IF(ISBLANK('Facility Data'!H401),"",'Facility Data'!H401)</f>
        <v/>
      </c>
      <c r="R401" s="30" t="str">
        <f>IF(ISBLANK('Facility Data'!I401),"",'Facility Data'!I401)</f>
        <v>N/A</v>
      </c>
      <c r="S401" s="30" t="str">
        <f>IF(ISBLANK('Facility Data'!J401),"",'Facility Data'!J401)</f>
        <v/>
      </c>
    </row>
    <row r="402" spans="1:19" x14ac:dyDescent="0.2">
      <c r="A402" s="30" t="str">
        <f>IF(NOT(ISBLANK('Facility Data'!$A402)),'Facility Data'!$F$5,"")</f>
        <v/>
      </c>
      <c r="B402" s="30" t="str">
        <f>IF(NOT(ISBLANK('Facility Data'!$A402)),TIDcd,"")</f>
        <v/>
      </c>
      <c r="C402" s="30" t="str">
        <f>IF(NOT(ISBLANK('Facility Data'!$A402)),TpcNm,"")</f>
        <v/>
      </c>
      <c r="D402" s="30" t="str">
        <f>IF(NOT(ISBLANK('Facility Data'!$A402)),'Facility Data'!$F$6,"")</f>
        <v/>
      </c>
      <c r="E402" s="30" t="str">
        <f>IF(ISBLANK('Facility Data'!A402),"",IF('Facility Data'!A402&gt;89,89,'Facility Data'!A402))</f>
        <v/>
      </c>
      <c r="F402" s="31" t="str">
        <f t="shared" ca="1" si="48"/>
        <v/>
      </c>
      <c r="G402" s="30" t="str">
        <f>IF(ISTEXT('Facility Data'!B402),'Facility Data'!B402,"")</f>
        <v/>
      </c>
      <c r="H402" s="30" t="str">
        <f t="shared" si="42"/>
        <v/>
      </c>
      <c r="I402" s="30" t="str">
        <f>IF(ISTEXT('Facility Data'!D402),'Facility Data'!D402,"")</f>
        <v/>
      </c>
      <c r="J402" s="30" t="str">
        <f t="shared" si="43"/>
        <v/>
      </c>
      <c r="K402" s="30" t="str">
        <f t="shared" si="44"/>
        <v/>
      </c>
      <c r="L402" s="30" t="str">
        <f>IF(ISTEXT('Facility Data'!F402),'Facility Data'!F402,"")</f>
        <v/>
      </c>
      <c r="M402" s="32" t="str">
        <f t="shared" si="45"/>
        <v/>
      </c>
      <c r="N402" s="30" t="str">
        <f>IF(ISBLANK('Facility Data'!G402),"",'Facility Data'!G402)</f>
        <v/>
      </c>
      <c r="O402" s="32" t="str">
        <f t="shared" si="46"/>
        <v/>
      </c>
      <c r="P402" s="30" t="str">
        <f t="shared" si="47"/>
        <v/>
      </c>
      <c r="Q402" s="33" t="str">
        <f>IF(ISBLANK('Facility Data'!H402),"",'Facility Data'!H402)</f>
        <v/>
      </c>
      <c r="R402" s="30" t="str">
        <f>IF(ISBLANK('Facility Data'!I402),"",'Facility Data'!I402)</f>
        <v>N/A</v>
      </c>
      <c r="S402" s="30" t="str">
        <f>IF(ISBLANK('Facility Data'!J402),"",'Facility Data'!J402)</f>
        <v/>
      </c>
    </row>
    <row r="403" spans="1:19" x14ac:dyDescent="0.2">
      <c r="A403" s="30" t="str">
        <f>IF(NOT(ISBLANK('Facility Data'!$A403)),'Facility Data'!$F$5,"")</f>
        <v/>
      </c>
      <c r="B403" s="30" t="str">
        <f>IF(NOT(ISBLANK('Facility Data'!$A403)),TIDcd,"")</f>
        <v/>
      </c>
      <c r="C403" s="30" t="str">
        <f>IF(NOT(ISBLANK('Facility Data'!$A403)),TpcNm,"")</f>
        <v/>
      </c>
      <c r="D403" s="30" t="str">
        <f>IF(NOT(ISBLANK('Facility Data'!$A403)),'Facility Data'!$F$6,"")</f>
        <v/>
      </c>
      <c r="E403" s="30" t="str">
        <f>IF(ISBLANK('Facility Data'!A403),"",IF('Facility Data'!A403&gt;89,89,'Facility Data'!A403))</f>
        <v/>
      </c>
      <c r="F403" s="31" t="str">
        <f t="shared" ca="1" si="48"/>
        <v/>
      </c>
      <c r="G403" s="30" t="str">
        <f>IF(ISTEXT('Facility Data'!B403),'Facility Data'!B403,"")</f>
        <v/>
      </c>
      <c r="H403" s="30" t="str">
        <f t="shared" si="42"/>
        <v/>
      </c>
      <c r="I403" s="30" t="str">
        <f>IF(ISTEXT('Facility Data'!D403),'Facility Data'!D403,"")</f>
        <v/>
      </c>
      <c r="J403" s="30" t="str">
        <f t="shared" si="43"/>
        <v/>
      </c>
      <c r="K403" s="30" t="str">
        <f t="shared" si="44"/>
        <v/>
      </c>
      <c r="L403" s="30" t="str">
        <f>IF(ISTEXT('Facility Data'!F403),'Facility Data'!F403,"")</f>
        <v/>
      </c>
      <c r="M403" s="32" t="str">
        <f t="shared" si="45"/>
        <v/>
      </c>
      <c r="N403" s="30" t="str">
        <f>IF(ISBLANK('Facility Data'!G403),"",'Facility Data'!G403)</f>
        <v/>
      </c>
      <c r="O403" s="32" t="str">
        <f t="shared" si="46"/>
        <v/>
      </c>
      <c r="P403" s="30" t="str">
        <f t="shared" si="47"/>
        <v/>
      </c>
      <c r="Q403" s="33" t="str">
        <f>IF(ISBLANK('Facility Data'!H403),"",'Facility Data'!H403)</f>
        <v/>
      </c>
      <c r="R403" s="30" t="str">
        <f>IF(ISBLANK('Facility Data'!I403),"",'Facility Data'!I403)</f>
        <v>N/A</v>
      </c>
      <c r="S403" s="30" t="str">
        <f>IF(ISBLANK('Facility Data'!J403),"",'Facility Data'!J403)</f>
        <v/>
      </c>
    </row>
    <row r="404" spans="1:19" x14ac:dyDescent="0.2">
      <c r="A404" s="30" t="str">
        <f>IF(NOT(ISBLANK('Facility Data'!$A404)),'Facility Data'!$F$5,"")</f>
        <v/>
      </c>
      <c r="B404" s="30" t="str">
        <f>IF(NOT(ISBLANK('Facility Data'!$A404)),TIDcd,"")</f>
        <v/>
      </c>
      <c r="C404" s="30" t="str">
        <f>IF(NOT(ISBLANK('Facility Data'!$A404)),TpcNm,"")</f>
        <v/>
      </c>
      <c r="D404" s="30" t="str">
        <f>IF(NOT(ISBLANK('Facility Data'!$A404)),'Facility Data'!$F$6,"")</f>
        <v/>
      </c>
      <c r="E404" s="30" t="str">
        <f>IF(ISBLANK('Facility Data'!A404),"",IF('Facility Data'!A404&gt;89,89,'Facility Data'!A404))</f>
        <v/>
      </c>
      <c r="F404" s="31" t="str">
        <f t="shared" ca="1" si="48"/>
        <v/>
      </c>
      <c r="G404" s="30" t="str">
        <f>IF(ISTEXT('Facility Data'!B404),'Facility Data'!B404,"")</f>
        <v/>
      </c>
      <c r="H404" s="30" t="str">
        <f t="shared" si="42"/>
        <v/>
      </c>
      <c r="I404" s="30" t="str">
        <f>IF(ISTEXT('Facility Data'!D404),'Facility Data'!D404,"")</f>
        <v/>
      </c>
      <c r="J404" s="30" t="str">
        <f t="shared" si="43"/>
        <v/>
      </c>
      <c r="K404" s="30" t="str">
        <f t="shared" si="44"/>
        <v/>
      </c>
      <c r="L404" s="30" t="str">
        <f>IF(ISTEXT('Facility Data'!F404),'Facility Data'!F404,"")</f>
        <v/>
      </c>
      <c r="M404" s="32" t="str">
        <f t="shared" si="45"/>
        <v/>
      </c>
      <c r="N404" s="30" t="str">
        <f>IF(ISBLANK('Facility Data'!G404),"",'Facility Data'!G404)</f>
        <v/>
      </c>
      <c r="O404" s="32" t="str">
        <f t="shared" si="46"/>
        <v/>
      </c>
      <c r="P404" s="30" t="str">
        <f t="shared" si="47"/>
        <v/>
      </c>
      <c r="Q404" s="33" t="str">
        <f>IF(ISBLANK('Facility Data'!H404),"",'Facility Data'!H404)</f>
        <v/>
      </c>
      <c r="R404" s="30" t="str">
        <f>IF(ISBLANK('Facility Data'!I404),"",'Facility Data'!I404)</f>
        <v>N/A</v>
      </c>
      <c r="S404" s="30" t="str">
        <f>IF(ISBLANK('Facility Data'!J404),"",'Facility Data'!J404)</f>
        <v/>
      </c>
    </row>
    <row r="405" spans="1:19" x14ac:dyDescent="0.2">
      <c r="A405" s="30" t="str">
        <f>IF(NOT(ISBLANK('Facility Data'!$A405)),'Facility Data'!$F$5,"")</f>
        <v/>
      </c>
      <c r="B405" s="30" t="str">
        <f>IF(NOT(ISBLANK('Facility Data'!$A405)),TIDcd,"")</f>
        <v/>
      </c>
      <c r="C405" s="30" t="str">
        <f>IF(NOT(ISBLANK('Facility Data'!$A405)),TpcNm,"")</f>
        <v/>
      </c>
      <c r="D405" s="30" t="str">
        <f>IF(NOT(ISBLANK('Facility Data'!$A405)),'Facility Data'!$F$6,"")</f>
        <v/>
      </c>
      <c r="E405" s="30" t="str">
        <f>IF(ISBLANK('Facility Data'!A405),"",IF('Facility Data'!A405&gt;89,89,'Facility Data'!A405))</f>
        <v/>
      </c>
      <c r="F405" s="31" t="str">
        <f t="shared" ca="1" si="48"/>
        <v/>
      </c>
      <c r="G405" s="30" t="str">
        <f>IF(ISTEXT('Facility Data'!B405),'Facility Data'!B405,"")</f>
        <v/>
      </c>
      <c r="H405" s="30" t="str">
        <f t="shared" si="42"/>
        <v/>
      </c>
      <c r="I405" s="30" t="str">
        <f>IF(ISTEXT('Facility Data'!D405),'Facility Data'!D405,"")</f>
        <v/>
      </c>
      <c r="J405" s="30" t="str">
        <f t="shared" si="43"/>
        <v/>
      </c>
      <c r="K405" s="30" t="str">
        <f t="shared" si="44"/>
        <v/>
      </c>
      <c r="L405" s="30" t="str">
        <f>IF(ISTEXT('Facility Data'!F405),'Facility Data'!F405,"")</f>
        <v/>
      </c>
      <c r="M405" s="32" t="str">
        <f t="shared" si="45"/>
        <v/>
      </c>
      <c r="N405" s="30" t="str">
        <f>IF(ISBLANK('Facility Data'!G405),"",'Facility Data'!G405)</f>
        <v/>
      </c>
      <c r="O405" s="32" t="str">
        <f t="shared" si="46"/>
        <v/>
      </c>
      <c r="P405" s="30" t="str">
        <f t="shared" si="47"/>
        <v/>
      </c>
      <c r="Q405" s="33" t="str">
        <f>IF(ISBLANK('Facility Data'!H405),"",'Facility Data'!H405)</f>
        <v/>
      </c>
      <c r="R405" s="30" t="str">
        <f>IF(ISBLANK('Facility Data'!I405),"",'Facility Data'!I405)</f>
        <v>N/A</v>
      </c>
      <c r="S405" s="30" t="str">
        <f>IF(ISBLANK('Facility Data'!J405),"",'Facility Data'!J405)</f>
        <v/>
      </c>
    </row>
    <row r="406" spans="1:19" x14ac:dyDescent="0.2">
      <c r="A406" s="30" t="str">
        <f>IF(NOT(ISBLANK('Facility Data'!$A406)),'Facility Data'!$F$5,"")</f>
        <v/>
      </c>
      <c r="B406" s="30" t="str">
        <f>IF(NOT(ISBLANK('Facility Data'!$A406)),TIDcd,"")</f>
        <v/>
      </c>
      <c r="C406" s="30" t="str">
        <f>IF(NOT(ISBLANK('Facility Data'!$A406)),TpcNm,"")</f>
        <v/>
      </c>
      <c r="D406" s="30" t="str">
        <f>IF(NOT(ISBLANK('Facility Data'!$A406)),'Facility Data'!$F$6,"")</f>
        <v/>
      </c>
      <c r="E406" s="30" t="str">
        <f>IF(ISBLANK('Facility Data'!A406),"",IF('Facility Data'!A406&gt;89,89,'Facility Data'!A406))</f>
        <v/>
      </c>
      <c r="F406" s="31" t="str">
        <f t="shared" ca="1" si="48"/>
        <v/>
      </c>
      <c r="G406" s="30" t="str">
        <f>IF(ISTEXT('Facility Data'!B406),'Facility Data'!B406,"")</f>
        <v/>
      </c>
      <c r="H406" s="30" t="str">
        <f t="shared" si="42"/>
        <v/>
      </c>
      <c r="I406" s="30" t="str">
        <f>IF(ISTEXT('Facility Data'!D406),'Facility Data'!D406,"")</f>
        <v/>
      </c>
      <c r="J406" s="30" t="str">
        <f t="shared" si="43"/>
        <v/>
      </c>
      <c r="K406" s="30" t="str">
        <f t="shared" si="44"/>
        <v/>
      </c>
      <c r="L406" s="30" t="str">
        <f>IF(ISTEXT('Facility Data'!F406),'Facility Data'!F406,"")</f>
        <v/>
      </c>
      <c r="M406" s="32" t="str">
        <f t="shared" si="45"/>
        <v/>
      </c>
      <c r="N406" s="30" t="str">
        <f>IF(ISBLANK('Facility Data'!G406),"",'Facility Data'!G406)</f>
        <v/>
      </c>
      <c r="O406" s="32" t="str">
        <f t="shared" si="46"/>
        <v/>
      </c>
      <c r="P406" s="30" t="str">
        <f t="shared" si="47"/>
        <v/>
      </c>
      <c r="Q406" s="33" t="str">
        <f>IF(ISBLANK('Facility Data'!H406),"",'Facility Data'!H406)</f>
        <v/>
      </c>
      <c r="R406" s="30" t="str">
        <f>IF(ISBLANK('Facility Data'!I406),"",'Facility Data'!I406)</f>
        <v>N/A</v>
      </c>
      <c r="S406" s="30" t="str">
        <f>IF(ISBLANK('Facility Data'!J406),"",'Facility Data'!J406)</f>
        <v/>
      </c>
    </row>
    <row r="407" spans="1:19" x14ac:dyDescent="0.2">
      <c r="A407" s="30" t="str">
        <f>IF(NOT(ISBLANK('Facility Data'!$A407)),'Facility Data'!$F$5,"")</f>
        <v/>
      </c>
      <c r="B407" s="30" t="str">
        <f>IF(NOT(ISBLANK('Facility Data'!$A407)),TIDcd,"")</f>
        <v/>
      </c>
      <c r="C407" s="30" t="str">
        <f>IF(NOT(ISBLANK('Facility Data'!$A407)),TpcNm,"")</f>
        <v/>
      </c>
      <c r="D407" s="30" t="str">
        <f>IF(NOT(ISBLANK('Facility Data'!$A407)),'Facility Data'!$F$6,"")</f>
        <v/>
      </c>
      <c r="E407" s="30" t="str">
        <f>IF(ISBLANK('Facility Data'!A407),"",IF('Facility Data'!A407&gt;89,89,'Facility Data'!A407))</f>
        <v/>
      </c>
      <c r="F407" s="31" t="str">
        <f t="shared" ca="1" si="48"/>
        <v/>
      </c>
      <c r="G407" s="30" t="str">
        <f>IF(ISTEXT('Facility Data'!B407),'Facility Data'!B407,"")</f>
        <v/>
      </c>
      <c r="H407" s="30" t="str">
        <f t="shared" si="42"/>
        <v/>
      </c>
      <c r="I407" s="30" t="str">
        <f>IF(ISTEXT('Facility Data'!D407),'Facility Data'!D407,"")</f>
        <v/>
      </c>
      <c r="J407" s="30" t="str">
        <f t="shared" si="43"/>
        <v/>
      </c>
      <c r="K407" s="30" t="str">
        <f t="shared" si="44"/>
        <v/>
      </c>
      <c r="L407" s="30" t="str">
        <f>IF(ISTEXT('Facility Data'!F407),'Facility Data'!F407,"")</f>
        <v/>
      </c>
      <c r="M407" s="32" t="str">
        <f t="shared" si="45"/>
        <v/>
      </c>
      <c r="N407" s="30" t="str">
        <f>IF(ISBLANK('Facility Data'!G407),"",'Facility Data'!G407)</f>
        <v/>
      </c>
      <c r="O407" s="32" t="str">
        <f t="shared" si="46"/>
        <v/>
      </c>
      <c r="P407" s="30" t="str">
        <f t="shared" si="47"/>
        <v/>
      </c>
      <c r="Q407" s="33" t="str">
        <f>IF(ISBLANK('Facility Data'!H407),"",'Facility Data'!H407)</f>
        <v/>
      </c>
      <c r="R407" s="30" t="str">
        <f>IF(ISBLANK('Facility Data'!I407),"",'Facility Data'!I407)</f>
        <v>N/A</v>
      </c>
      <c r="S407" s="30" t="str">
        <f>IF(ISBLANK('Facility Data'!J407),"",'Facility Data'!J407)</f>
        <v/>
      </c>
    </row>
    <row r="408" spans="1:19" x14ac:dyDescent="0.2">
      <c r="A408" s="30" t="str">
        <f>IF(NOT(ISBLANK('Facility Data'!$A408)),'Facility Data'!$F$5,"")</f>
        <v/>
      </c>
      <c r="B408" s="30" t="str">
        <f>IF(NOT(ISBLANK('Facility Data'!$A408)),TIDcd,"")</f>
        <v/>
      </c>
      <c r="C408" s="30" t="str">
        <f>IF(NOT(ISBLANK('Facility Data'!$A408)),TpcNm,"")</f>
        <v/>
      </c>
      <c r="D408" s="30" t="str">
        <f>IF(NOT(ISBLANK('Facility Data'!$A408)),'Facility Data'!$F$6,"")</f>
        <v/>
      </c>
      <c r="E408" s="30" t="str">
        <f>IF(ISBLANK('Facility Data'!A408),"",IF('Facility Data'!A408&gt;89,89,'Facility Data'!A408))</f>
        <v/>
      </c>
      <c r="F408" s="31" t="str">
        <f t="shared" ca="1" si="48"/>
        <v/>
      </c>
      <c r="G408" s="30" t="str">
        <f>IF(ISTEXT('Facility Data'!B408),'Facility Data'!B408,"")</f>
        <v/>
      </c>
      <c r="H408" s="30" t="str">
        <f t="shared" si="42"/>
        <v/>
      </c>
      <c r="I408" s="30" t="str">
        <f>IF(ISTEXT('Facility Data'!D408),'Facility Data'!D408,"")</f>
        <v/>
      </c>
      <c r="J408" s="30" t="str">
        <f t="shared" si="43"/>
        <v/>
      </c>
      <c r="K408" s="30" t="str">
        <f t="shared" si="44"/>
        <v/>
      </c>
      <c r="L408" s="30" t="str">
        <f>IF(ISTEXT('Facility Data'!F408),'Facility Data'!F408,"")</f>
        <v/>
      </c>
      <c r="M408" s="32" t="str">
        <f t="shared" si="45"/>
        <v/>
      </c>
      <c r="N408" s="30" t="str">
        <f>IF(ISBLANK('Facility Data'!G408),"",'Facility Data'!G408)</f>
        <v/>
      </c>
      <c r="O408" s="32" t="str">
        <f t="shared" si="46"/>
        <v/>
      </c>
      <c r="P408" s="30" t="str">
        <f t="shared" si="47"/>
        <v/>
      </c>
      <c r="Q408" s="33" t="str">
        <f>IF(ISBLANK('Facility Data'!H408),"",'Facility Data'!H408)</f>
        <v/>
      </c>
      <c r="R408" s="30" t="str">
        <f>IF(ISBLANK('Facility Data'!I408),"",'Facility Data'!I408)</f>
        <v>N/A</v>
      </c>
      <c r="S408" s="30" t="str">
        <f>IF(ISBLANK('Facility Data'!J408),"",'Facility Data'!J408)</f>
        <v/>
      </c>
    </row>
    <row r="409" spans="1:19" x14ac:dyDescent="0.2">
      <c r="A409" s="30" t="str">
        <f>IF(NOT(ISBLANK('Facility Data'!$A409)),'Facility Data'!$F$5,"")</f>
        <v/>
      </c>
      <c r="B409" s="30" t="str">
        <f>IF(NOT(ISBLANK('Facility Data'!$A409)),TIDcd,"")</f>
        <v/>
      </c>
      <c r="C409" s="30" t="str">
        <f>IF(NOT(ISBLANK('Facility Data'!$A409)),TpcNm,"")</f>
        <v/>
      </c>
      <c r="D409" s="30" t="str">
        <f>IF(NOT(ISBLANK('Facility Data'!$A409)),'Facility Data'!$F$6,"")</f>
        <v/>
      </c>
      <c r="E409" s="30" t="str">
        <f>IF(ISBLANK('Facility Data'!A409),"",IF('Facility Data'!A409&gt;89,89,'Facility Data'!A409))</f>
        <v/>
      </c>
      <c r="F409" s="31" t="str">
        <f t="shared" ca="1" si="48"/>
        <v/>
      </c>
      <c r="G409" s="30" t="str">
        <f>IF(ISTEXT('Facility Data'!B409),'Facility Data'!B409,"")</f>
        <v/>
      </c>
      <c r="H409" s="30" t="str">
        <f t="shared" si="42"/>
        <v/>
      </c>
      <c r="I409" s="30" t="str">
        <f>IF(ISTEXT('Facility Data'!D409),'Facility Data'!D409,"")</f>
        <v/>
      </c>
      <c r="J409" s="30" t="str">
        <f t="shared" si="43"/>
        <v/>
      </c>
      <c r="K409" s="30" t="str">
        <f t="shared" si="44"/>
        <v/>
      </c>
      <c r="L409" s="30" t="str">
        <f>IF(ISTEXT('Facility Data'!F409),'Facility Data'!F409,"")</f>
        <v/>
      </c>
      <c r="M409" s="32" t="str">
        <f t="shared" si="45"/>
        <v/>
      </c>
      <c r="N409" s="30" t="str">
        <f>IF(ISBLANK('Facility Data'!G409),"",'Facility Data'!G409)</f>
        <v/>
      </c>
      <c r="O409" s="32" t="str">
        <f t="shared" si="46"/>
        <v/>
      </c>
      <c r="P409" s="30" t="str">
        <f t="shared" si="47"/>
        <v/>
      </c>
      <c r="Q409" s="33" t="str">
        <f>IF(ISBLANK('Facility Data'!H409),"",'Facility Data'!H409)</f>
        <v/>
      </c>
      <c r="R409" s="30" t="str">
        <f>IF(ISBLANK('Facility Data'!I409),"",'Facility Data'!I409)</f>
        <v>N/A</v>
      </c>
      <c r="S409" s="30" t="str">
        <f>IF(ISBLANK('Facility Data'!J409),"",'Facility Data'!J409)</f>
        <v/>
      </c>
    </row>
    <row r="410" spans="1:19" x14ac:dyDescent="0.2">
      <c r="A410" s="30" t="str">
        <f>IF(NOT(ISBLANK('Facility Data'!$A410)),'Facility Data'!$F$5,"")</f>
        <v/>
      </c>
      <c r="B410" s="30" t="str">
        <f>IF(NOT(ISBLANK('Facility Data'!$A410)),TIDcd,"")</f>
        <v/>
      </c>
      <c r="C410" s="30" t="str">
        <f>IF(NOT(ISBLANK('Facility Data'!$A410)),TpcNm,"")</f>
        <v/>
      </c>
      <c r="D410" s="30" t="str">
        <f>IF(NOT(ISBLANK('Facility Data'!$A410)),'Facility Data'!$F$6,"")</f>
        <v/>
      </c>
      <c r="E410" s="30" t="str">
        <f>IF(ISBLANK('Facility Data'!A410),"",IF('Facility Data'!A410&gt;89,89,'Facility Data'!A410))</f>
        <v/>
      </c>
      <c r="F410" s="31" t="str">
        <f t="shared" ca="1" si="48"/>
        <v/>
      </c>
      <c r="G410" s="30" t="str">
        <f>IF(ISTEXT('Facility Data'!B410),'Facility Data'!B410,"")</f>
        <v/>
      </c>
      <c r="H410" s="30" t="str">
        <f t="shared" si="42"/>
        <v/>
      </c>
      <c r="I410" s="30" t="str">
        <f>IF(ISTEXT('Facility Data'!D410),'Facility Data'!D410,"")</f>
        <v/>
      </c>
      <c r="J410" s="30" t="str">
        <f t="shared" si="43"/>
        <v/>
      </c>
      <c r="K410" s="30" t="str">
        <f t="shared" si="44"/>
        <v/>
      </c>
      <c r="L410" s="30" t="str">
        <f>IF(ISTEXT('Facility Data'!F410),'Facility Data'!F410,"")</f>
        <v/>
      </c>
      <c r="M410" s="32" t="str">
        <f t="shared" si="45"/>
        <v/>
      </c>
      <c r="N410" s="30" t="str">
        <f>IF(ISBLANK('Facility Data'!G410),"",'Facility Data'!G410)</f>
        <v/>
      </c>
      <c r="O410" s="32" t="str">
        <f t="shared" si="46"/>
        <v/>
      </c>
      <c r="P410" s="30" t="str">
        <f t="shared" si="47"/>
        <v/>
      </c>
      <c r="Q410" s="33" t="str">
        <f>IF(ISBLANK('Facility Data'!H410),"",'Facility Data'!H410)</f>
        <v/>
      </c>
      <c r="R410" s="30" t="str">
        <f>IF(ISBLANK('Facility Data'!I410),"",'Facility Data'!I410)</f>
        <v>N/A</v>
      </c>
      <c r="S410" s="30" t="str">
        <f>IF(ISBLANK('Facility Data'!J410),"",'Facility Data'!J410)</f>
        <v/>
      </c>
    </row>
    <row r="411" spans="1:19" x14ac:dyDescent="0.2">
      <c r="A411" s="30" t="str">
        <f>IF(NOT(ISBLANK('Facility Data'!$A411)),'Facility Data'!$F$5,"")</f>
        <v/>
      </c>
      <c r="B411" s="30" t="str">
        <f>IF(NOT(ISBLANK('Facility Data'!$A411)),TIDcd,"")</f>
        <v/>
      </c>
      <c r="C411" s="30" t="str">
        <f>IF(NOT(ISBLANK('Facility Data'!$A411)),TpcNm,"")</f>
        <v/>
      </c>
      <c r="D411" s="30" t="str">
        <f>IF(NOT(ISBLANK('Facility Data'!$A411)),'Facility Data'!$F$6,"")</f>
        <v/>
      </c>
      <c r="E411" s="30" t="str">
        <f>IF(ISBLANK('Facility Data'!A411),"",IF('Facility Data'!A411&gt;89,89,'Facility Data'!A411))</f>
        <v/>
      </c>
      <c r="F411" s="31" t="str">
        <f t="shared" ca="1" si="48"/>
        <v/>
      </c>
      <c r="G411" s="30" t="str">
        <f>IF(ISTEXT('Facility Data'!B411),'Facility Data'!B411,"")</f>
        <v/>
      </c>
      <c r="H411" s="30" t="str">
        <f t="shared" si="42"/>
        <v/>
      </c>
      <c r="I411" s="30" t="str">
        <f>IF(ISTEXT('Facility Data'!D411),'Facility Data'!D411,"")</f>
        <v/>
      </c>
      <c r="J411" s="30" t="str">
        <f t="shared" si="43"/>
        <v/>
      </c>
      <c r="K411" s="30" t="str">
        <f t="shared" si="44"/>
        <v/>
      </c>
      <c r="L411" s="30" t="str">
        <f>IF(ISTEXT('Facility Data'!F411),'Facility Data'!F411,"")</f>
        <v/>
      </c>
      <c r="M411" s="32" t="str">
        <f t="shared" si="45"/>
        <v/>
      </c>
      <c r="N411" s="30" t="str">
        <f>IF(ISBLANK('Facility Data'!G411),"",'Facility Data'!G411)</f>
        <v/>
      </c>
      <c r="O411" s="32" t="str">
        <f t="shared" si="46"/>
        <v/>
      </c>
      <c r="P411" s="30" t="str">
        <f t="shared" si="47"/>
        <v/>
      </c>
      <c r="Q411" s="33" t="str">
        <f>IF(ISBLANK('Facility Data'!H411),"",'Facility Data'!H411)</f>
        <v/>
      </c>
      <c r="R411" s="30" t="str">
        <f>IF(ISBLANK('Facility Data'!I411),"",'Facility Data'!I411)</f>
        <v>N/A</v>
      </c>
      <c r="S411" s="30" t="str">
        <f>IF(ISBLANK('Facility Data'!J411),"",'Facility Data'!J411)</f>
        <v/>
      </c>
    </row>
    <row r="412" spans="1:19" x14ac:dyDescent="0.2">
      <c r="A412" s="30" t="str">
        <f>IF(NOT(ISBLANK('Facility Data'!$A412)),'Facility Data'!$F$5,"")</f>
        <v/>
      </c>
      <c r="B412" s="30" t="str">
        <f>IF(NOT(ISBLANK('Facility Data'!$A412)),TIDcd,"")</f>
        <v/>
      </c>
      <c r="C412" s="30" t="str">
        <f>IF(NOT(ISBLANK('Facility Data'!$A412)),TpcNm,"")</f>
        <v/>
      </c>
      <c r="D412" s="30" t="str">
        <f>IF(NOT(ISBLANK('Facility Data'!$A412)),'Facility Data'!$F$6,"")</f>
        <v/>
      </c>
      <c r="E412" s="30" t="str">
        <f>IF(ISBLANK('Facility Data'!A412),"",IF('Facility Data'!A412&gt;89,89,'Facility Data'!A412))</f>
        <v/>
      </c>
      <c r="F412" s="31" t="str">
        <f t="shared" ca="1" si="48"/>
        <v/>
      </c>
      <c r="G412" s="30" t="str">
        <f>IF(ISTEXT('Facility Data'!B412),'Facility Data'!B412,"")</f>
        <v/>
      </c>
      <c r="H412" s="30" t="str">
        <f t="shared" si="42"/>
        <v/>
      </c>
      <c r="I412" s="30" t="str">
        <f>IF(ISTEXT('Facility Data'!D412),'Facility Data'!D412,"")</f>
        <v/>
      </c>
      <c r="J412" s="30" t="str">
        <f t="shared" si="43"/>
        <v/>
      </c>
      <c r="K412" s="30" t="str">
        <f t="shared" si="44"/>
        <v/>
      </c>
      <c r="L412" s="30" t="str">
        <f>IF(ISTEXT('Facility Data'!F412),'Facility Data'!F412,"")</f>
        <v/>
      </c>
      <c r="M412" s="32" t="str">
        <f t="shared" si="45"/>
        <v/>
      </c>
      <c r="N412" s="30" t="str">
        <f>IF(ISBLANK('Facility Data'!G412),"",'Facility Data'!G412)</f>
        <v/>
      </c>
      <c r="O412" s="32" t="str">
        <f t="shared" si="46"/>
        <v/>
      </c>
      <c r="P412" s="30" t="str">
        <f t="shared" si="47"/>
        <v/>
      </c>
      <c r="Q412" s="33" t="str">
        <f>IF(ISBLANK('Facility Data'!H412),"",'Facility Data'!H412)</f>
        <v/>
      </c>
      <c r="R412" s="30" t="str">
        <f>IF(ISBLANK('Facility Data'!I412),"",'Facility Data'!I412)</f>
        <v>N/A</v>
      </c>
      <c r="S412" s="30" t="str">
        <f>IF(ISBLANK('Facility Data'!J412),"",'Facility Data'!J412)</f>
        <v/>
      </c>
    </row>
    <row r="413" spans="1:19" x14ac:dyDescent="0.2">
      <c r="A413" s="30" t="str">
        <f>IF(NOT(ISBLANK('Facility Data'!$A413)),'Facility Data'!$F$5,"")</f>
        <v/>
      </c>
      <c r="B413" s="30" t="str">
        <f>IF(NOT(ISBLANK('Facility Data'!$A413)),TIDcd,"")</f>
        <v/>
      </c>
      <c r="C413" s="30" t="str">
        <f>IF(NOT(ISBLANK('Facility Data'!$A413)),TpcNm,"")</f>
        <v/>
      </c>
      <c r="D413" s="30" t="str">
        <f>IF(NOT(ISBLANK('Facility Data'!$A413)),'Facility Data'!$F$6,"")</f>
        <v/>
      </c>
      <c r="E413" s="30" t="str">
        <f>IF(ISBLANK('Facility Data'!A413),"",IF('Facility Data'!A413&gt;89,89,'Facility Data'!A413))</f>
        <v/>
      </c>
      <c r="F413" s="31" t="str">
        <f t="shared" ca="1" si="48"/>
        <v/>
      </c>
      <c r="G413" s="30" t="str">
        <f>IF(ISTEXT('Facility Data'!B413),'Facility Data'!B413,"")</f>
        <v/>
      </c>
      <c r="H413" s="30" t="str">
        <f t="shared" si="42"/>
        <v/>
      </c>
      <c r="I413" s="30" t="str">
        <f>IF(ISTEXT('Facility Data'!D413),'Facility Data'!D413,"")</f>
        <v/>
      </c>
      <c r="J413" s="30" t="str">
        <f t="shared" si="43"/>
        <v/>
      </c>
      <c r="K413" s="30" t="str">
        <f t="shared" si="44"/>
        <v/>
      </c>
      <c r="L413" s="30" t="str">
        <f>IF(ISTEXT('Facility Data'!F413),'Facility Data'!F413,"")</f>
        <v/>
      </c>
      <c r="M413" s="32" t="str">
        <f t="shared" si="45"/>
        <v/>
      </c>
      <c r="N413" s="30" t="str">
        <f>IF(ISBLANK('Facility Data'!G413),"",'Facility Data'!G413)</f>
        <v/>
      </c>
      <c r="O413" s="32" t="str">
        <f t="shared" si="46"/>
        <v/>
      </c>
      <c r="P413" s="30" t="str">
        <f t="shared" si="47"/>
        <v/>
      </c>
      <c r="Q413" s="33" t="str">
        <f>IF(ISBLANK('Facility Data'!H413),"",'Facility Data'!H413)</f>
        <v/>
      </c>
      <c r="R413" s="30" t="str">
        <f>IF(ISBLANK('Facility Data'!I413),"",'Facility Data'!I413)</f>
        <v>N/A</v>
      </c>
      <c r="S413" s="30" t="str">
        <f>IF(ISBLANK('Facility Data'!J413),"",'Facility Data'!J413)</f>
        <v/>
      </c>
    </row>
    <row r="414" spans="1:19" x14ac:dyDescent="0.2">
      <c r="A414" s="30" t="str">
        <f>IF(NOT(ISBLANK('Facility Data'!$A414)),'Facility Data'!$F$5,"")</f>
        <v/>
      </c>
      <c r="B414" s="30" t="str">
        <f>IF(NOT(ISBLANK('Facility Data'!$A414)),TIDcd,"")</f>
        <v/>
      </c>
      <c r="C414" s="30" t="str">
        <f>IF(NOT(ISBLANK('Facility Data'!$A414)),TpcNm,"")</f>
        <v/>
      </c>
      <c r="D414" s="30" t="str">
        <f>IF(NOT(ISBLANK('Facility Data'!$A414)),'Facility Data'!$F$6,"")</f>
        <v/>
      </c>
      <c r="E414" s="30" t="str">
        <f>IF(ISBLANK('Facility Data'!A414),"",IF('Facility Data'!A414&gt;89,89,'Facility Data'!A414))</f>
        <v/>
      </c>
      <c r="F414" s="31" t="str">
        <f t="shared" ca="1" si="48"/>
        <v/>
      </c>
      <c r="G414" s="30" t="str">
        <f>IF(ISTEXT('Facility Data'!B414),'Facility Data'!B414,"")</f>
        <v/>
      </c>
      <c r="H414" s="30" t="str">
        <f t="shared" si="42"/>
        <v/>
      </c>
      <c r="I414" s="30" t="str">
        <f>IF(ISTEXT('Facility Data'!D414),'Facility Data'!D414,"")</f>
        <v/>
      </c>
      <c r="J414" s="30" t="str">
        <f t="shared" si="43"/>
        <v/>
      </c>
      <c r="K414" s="30" t="str">
        <f t="shared" si="44"/>
        <v/>
      </c>
      <c r="L414" s="30" t="str">
        <f>IF(ISTEXT('Facility Data'!F414),'Facility Data'!F414,"")</f>
        <v/>
      </c>
      <c r="M414" s="32" t="str">
        <f t="shared" si="45"/>
        <v/>
      </c>
      <c r="N414" s="30" t="str">
        <f>IF(ISBLANK('Facility Data'!G414),"",'Facility Data'!G414)</f>
        <v/>
      </c>
      <c r="O414" s="32" t="str">
        <f t="shared" si="46"/>
        <v/>
      </c>
      <c r="P414" s="30" t="str">
        <f t="shared" si="47"/>
        <v/>
      </c>
      <c r="Q414" s="33" t="str">
        <f>IF(ISBLANK('Facility Data'!H414),"",'Facility Data'!H414)</f>
        <v/>
      </c>
      <c r="R414" s="30" t="str">
        <f>IF(ISBLANK('Facility Data'!I414),"",'Facility Data'!I414)</f>
        <v>N/A</v>
      </c>
      <c r="S414" s="30" t="str">
        <f>IF(ISBLANK('Facility Data'!J414),"",'Facility Data'!J414)</f>
        <v/>
      </c>
    </row>
    <row r="415" spans="1:19" x14ac:dyDescent="0.2">
      <c r="A415" s="30" t="str">
        <f>IF(NOT(ISBLANK('Facility Data'!$A415)),'Facility Data'!$F$5,"")</f>
        <v/>
      </c>
      <c r="B415" s="30" t="str">
        <f>IF(NOT(ISBLANK('Facility Data'!$A415)),TIDcd,"")</f>
        <v/>
      </c>
      <c r="C415" s="30" t="str">
        <f>IF(NOT(ISBLANK('Facility Data'!$A415)),TpcNm,"")</f>
        <v/>
      </c>
      <c r="D415" s="30" t="str">
        <f>IF(NOT(ISBLANK('Facility Data'!$A415)),'Facility Data'!$F$6,"")</f>
        <v/>
      </c>
      <c r="E415" s="30" t="str">
        <f>IF(ISBLANK('Facility Data'!A415),"",IF('Facility Data'!A415&gt;89,89,'Facility Data'!A415))</f>
        <v/>
      </c>
      <c r="F415" s="31" t="str">
        <f t="shared" ca="1" si="48"/>
        <v/>
      </c>
      <c r="G415" s="30" t="str">
        <f>IF(ISTEXT('Facility Data'!B415),'Facility Data'!B415,"")</f>
        <v/>
      </c>
      <c r="H415" s="30" t="str">
        <f t="shared" si="42"/>
        <v/>
      </c>
      <c r="I415" s="30" t="str">
        <f>IF(ISTEXT('Facility Data'!D415),'Facility Data'!D415,"")</f>
        <v/>
      </c>
      <c r="J415" s="30" t="str">
        <f t="shared" si="43"/>
        <v/>
      </c>
      <c r="K415" s="30" t="str">
        <f t="shared" si="44"/>
        <v/>
      </c>
      <c r="L415" s="30" t="str">
        <f>IF(ISTEXT('Facility Data'!F415),'Facility Data'!F415,"")</f>
        <v/>
      </c>
      <c r="M415" s="32" t="str">
        <f t="shared" si="45"/>
        <v/>
      </c>
      <c r="N415" s="30" t="str">
        <f>IF(ISBLANK('Facility Data'!G415),"",'Facility Data'!G415)</f>
        <v/>
      </c>
      <c r="O415" s="32" t="str">
        <f t="shared" si="46"/>
        <v/>
      </c>
      <c r="P415" s="30" t="str">
        <f t="shared" si="47"/>
        <v/>
      </c>
      <c r="Q415" s="33" t="str">
        <f>IF(ISBLANK('Facility Data'!H415),"",'Facility Data'!H415)</f>
        <v/>
      </c>
      <c r="R415" s="30" t="str">
        <f>IF(ISBLANK('Facility Data'!I415),"",'Facility Data'!I415)</f>
        <v>N/A</v>
      </c>
      <c r="S415" s="30" t="str">
        <f>IF(ISBLANK('Facility Data'!J415),"",'Facility Data'!J415)</f>
        <v/>
      </c>
    </row>
    <row r="416" spans="1:19" x14ac:dyDescent="0.2">
      <c r="A416" s="30" t="str">
        <f>IF(NOT(ISBLANK('Facility Data'!$A416)),'Facility Data'!$F$5,"")</f>
        <v/>
      </c>
      <c r="B416" s="30" t="str">
        <f>IF(NOT(ISBLANK('Facility Data'!$A416)),TIDcd,"")</f>
        <v/>
      </c>
      <c r="C416" s="30" t="str">
        <f>IF(NOT(ISBLANK('Facility Data'!$A416)),TpcNm,"")</f>
        <v/>
      </c>
      <c r="D416" s="30" t="str">
        <f>IF(NOT(ISBLANK('Facility Data'!$A416)),'Facility Data'!$F$6,"")</f>
        <v/>
      </c>
      <c r="E416" s="30" t="str">
        <f>IF(ISBLANK('Facility Data'!A416),"",IF('Facility Data'!A416&gt;89,89,'Facility Data'!A416))</f>
        <v/>
      </c>
      <c r="F416" s="31" t="str">
        <f t="shared" ca="1" si="48"/>
        <v/>
      </c>
      <c r="G416" s="30" t="str">
        <f>IF(ISTEXT('Facility Data'!B416),'Facility Data'!B416,"")</f>
        <v/>
      </c>
      <c r="H416" s="30" t="str">
        <f t="shared" si="42"/>
        <v/>
      </c>
      <c r="I416" s="30" t="str">
        <f>IF(ISTEXT('Facility Data'!D416),'Facility Data'!D416,"")</f>
        <v/>
      </c>
      <c r="J416" s="30" t="str">
        <f t="shared" si="43"/>
        <v/>
      </c>
      <c r="K416" s="30" t="str">
        <f t="shared" si="44"/>
        <v/>
      </c>
      <c r="L416" s="30" t="str">
        <f>IF(ISTEXT('Facility Data'!F416),'Facility Data'!F416,"")</f>
        <v/>
      </c>
      <c r="M416" s="32" t="str">
        <f t="shared" si="45"/>
        <v/>
      </c>
      <c r="N416" s="30" t="str">
        <f>IF(ISBLANK('Facility Data'!G416),"",'Facility Data'!G416)</f>
        <v/>
      </c>
      <c r="O416" s="32" t="str">
        <f t="shared" si="46"/>
        <v/>
      </c>
      <c r="P416" s="30" t="str">
        <f t="shared" si="47"/>
        <v/>
      </c>
      <c r="Q416" s="33" t="str">
        <f>IF(ISBLANK('Facility Data'!H416),"",'Facility Data'!H416)</f>
        <v/>
      </c>
      <c r="R416" s="30" t="str">
        <f>IF(ISBLANK('Facility Data'!I416),"",'Facility Data'!I416)</f>
        <v>N/A</v>
      </c>
      <c r="S416" s="30" t="str">
        <f>IF(ISBLANK('Facility Data'!J416),"",'Facility Data'!J416)</f>
        <v/>
      </c>
    </row>
    <row r="417" spans="1:19" x14ac:dyDescent="0.2">
      <c r="A417" s="30" t="str">
        <f>IF(NOT(ISBLANK('Facility Data'!$A417)),'Facility Data'!$F$5,"")</f>
        <v/>
      </c>
      <c r="B417" s="30" t="str">
        <f>IF(NOT(ISBLANK('Facility Data'!$A417)),TIDcd,"")</f>
        <v/>
      </c>
      <c r="C417" s="30" t="str">
        <f>IF(NOT(ISBLANK('Facility Data'!$A417)),TpcNm,"")</f>
        <v/>
      </c>
      <c r="D417" s="30" t="str">
        <f>IF(NOT(ISBLANK('Facility Data'!$A417)),'Facility Data'!$F$6,"")</f>
        <v/>
      </c>
      <c r="E417" s="30" t="str">
        <f>IF(ISBLANK('Facility Data'!A417),"",IF('Facility Data'!A417&gt;89,89,'Facility Data'!A417))</f>
        <v/>
      </c>
      <c r="F417" s="31" t="str">
        <f t="shared" ca="1" si="48"/>
        <v/>
      </c>
      <c r="G417" s="30" t="str">
        <f>IF(ISTEXT('Facility Data'!B417),'Facility Data'!B417,"")</f>
        <v/>
      </c>
      <c r="H417" s="30" t="str">
        <f t="shared" si="42"/>
        <v/>
      </c>
      <c r="I417" s="30" t="str">
        <f>IF(ISTEXT('Facility Data'!D417),'Facility Data'!D417,"")</f>
        <v/>
      </c>
      <c r="J417" s="30" t="str">
        <f t="shared" si="43"/>
        <v/>
      </c>
      <c r="K417" s="30" t="str">
        <f t="shared" si="44"/>
        <v/>
      </c>
      <c r="L417" s="30" t="str">
        <f>IF(ISTEXT('Facility Data'!F417),'Facility Data'!F417,"")</f>
        <v/>
      </c>
      <c r="M417" s="32" t="str">
        <f t="shared" si="45"/>
        <v/>
      </c>
      <c r="N417" s="30" t="str">
        <f>IF(ISBLANK('Facility Data'!G417),"",'Facility Data'!G417)</f>
        <v/>
      </c>
      <c r="O417" s="32" t="str">
        <f t="shared" si="46"/>
        <v/>
      </c>
      <c r="P417" s="30" t="str">
        <f t="shared" si="47"/>
        <v/>
      </c>
      <c r="Q417" s="33" t="str">
        <f>IF(ISBLANK('Facility Data'!H417),"",'Facility Data'!H417)</f>
        <v/>
      </c>
      <c r="R417" s="30" t="str">
        <f>IF(ISBLANK('Facility Data'!I417),"",'Facility Data'!I417)</f>
        <v>N/A</v>
      </c>
      <c r="S417" s="30" t="str">
        <f>IF(ISBLANK('Facility Data'!J417),"",'Facility Data'!J417)</f>
        <v/>
      </c>
    </row>
    <row r="418" spans="1:19" x14ac:dyDescent="0.2">
      <c r="A418" s="30" t="str">
        <f>IF(NOT(ISBLANK('Facility Data'!$A418)),'Facility Data'!$F$5,"")</f>
        <v/>
      </c>
      <c r="B418" s="30" t="str">
        <f>IF(NOT(ISBLANK('Facility Data'!$A418)),TIDcd,"")</f>
        <v/>
      </c>
      <c r="C418" s="30" t="str">
        <f>IF(NOT(ISBLANK('Facility Data'!$A418)),TpcNm,"")</f>
        <v/>
      </c>
      <c r="D418" s="30" t="str">
        <f>IF(NOT(ISBLANK('Facility Data'!$A418)),'Facility Data'!$F$6,"")</f>
        <v/>
      </c>
      <c r="E418" s="30" t="str">
        <f>IF(ISBLANK('Facility Data'!A418),"",IF('Facility Data'!A418&gt;89,89,'Facility Data'!A418))</f>
        <v/>
      </c>
      <c r="F418" s="31" t="str">
        <f t="shared" ca="1" si="48"/>
        <v/>
      </c>
      <c r="G418" s="30" t="str">
        <f>IF(ISTEXT('Facility Data'!B418),'Facility Data'!B418,"")</f>
        <v/>
      </c>
      <c r="H418" s="30" t="str">
        <f t="shared" si="42"/>
        <v/>
      </c>
      <c r="I418" s="30" t="str">
        <f>IF(ISTEXT('Facility Data'!D418),'Facility Data'!D418,"")</f>
        <v/>
      </c>
      <c r="J418" s="30" t="str">
        <f t="shared" si="43"/>
        <v/>
      </c>
      <c r="K418" s="30" t="str">
        <f t="shared" si="44"/>
        <v/>
      </c>
      <c r="L418" s="30" t="str">
        <f>IF(ISTEXT('Facility Data'!F418),'Facility Data'!F418,"")</f>
        <v/>
      </c>
      <c r="M418" s="32" t="str">
        <f t="shared" si="45"/>
        <v/>
      </c>
      <c r="N418" s="30" t="str">
        <f>IF(ISBLANK('Facility Data'!G418),"",'Facility Data'!G418)</f>
        <v/>
      </c>
      <c r="O418" s="32" t="str">
        <f t="shared" si="46"/>
        <v/>
      </c>
      <c r="P418" s="30" t="str">
        <f t="shared" si="47"/>
        <v/>
      </c>
      <c r="Q418" s="33" t="str">
        <f>IF(ISBLANK('Facility Data'!H418),"",'Facility Data'!H418)</f>
        <v/>
      </c>
      <c r="R418" s="30" t="str">
        <f>IF(ISBLANK('Facility Data'!I418),"",'Facility Data'!I418)</f>
        <v>N/A</v>
      </c>
      <c r="S418" s="30" t="str">
        <f>IF(ISBLANK('Facility Data'!J418),"",'Facility Data'!J418)</f>
        <v/>
      </c>
    </row>
    <row r="419" spans="1:19" x14ac:dyDescent="0.2">
      <c r="A419" s="30" t="str">
        <f>IF(NOT(ISBLANK('Facility Data'!$A419)),'Facility Data'!$F$5,"")</f>
        <v/>
      </c>
      <c r="B419" s="30" t="str">
        <f>IF(NOT(ISBLANK('Facility Data'!$A419)),TIDcd,"")</f>
        <v/>
      </c>
      <c r="C419" s="30" t="str">
        <f>IF(NOT(ISBLANK('Facility Data'!$A419)),TpcNm,"")</f>
        <v/>
      </c>
      <c r="D419" s="30" t="str">
        <f>IF(NOT(ISBLANK('Facility Data'!$A419)),'Facility Data'!$F$6,"")</f>
        <v/>
      </c>
      <c r="E419" s="30" t="str">
        <f>IF(ISBLANK('Facility Data'!A419),"",IF('Facility Data'!A419&gt;89,89,'Facility Data'!A419))</f>
        <v/>
      </c>
      <c r="F419" s="31" t="str">
        <f t="shared" ca="1" si="48"/>
        <v/>
      </c>
      <c r="G419" s="30" t="str">
        <f>IF(ISTEXT('Facility Data'!B419),'Facility Data'!B419,"")</f>
        <v/>
      </c>
      <c r="H419" s="30" t="str">
        <f t="shared" si="42"/>
        <v/>
      </c>
      <c r="I419" s="30" t="str">
        <f>IF(ISTEXT('Facility Data'!D419),'Facility Data'!D419,"")</f>
        <v/>
      </c>
      <c r="J419" s="30" t="str">
        <f t="shared" si="43"/>
        <v/>
      </c>
      <c r="K419" s="30" t="str">
        <f t="shared" si="44"/>
        <v/>
      </c>
      <c r="L419" s="30" t="str">
        <f>IF(ISTEXT('Facility Data'!F419),'Facility Data'!F419,"")</f>
        <v/>
      </c>
      <c r="M419" s="32" t="str">
        <f t="shared" si="45"/>
        <v/>
      </c>
      <c r="N419" s="30" t="str">
        <f>IF(ISBLANK('Facility Data'!G419),"",'Facility Data'!G419)</f>
        <v/>
      </c>
      <c r="O419" s="32" t="str">
        <f t="shared" si="46"/>
        <v/>
      </c>
      <c r="P419" s="30" t="str">
        <f t="shared" si="47"/>
        <v/>
      </c>
      <c r="Q419" s="33" t="str">
        <f>IF(ISBLANK('Facility Data'!H419),"",'Facility Data'!H419)</f>
        <v/>
      </c>
      <c r="R419" s="30" t="str">
        <f>IF(ISBLANK('Facility Data'!I419),"",'Facility Data'!I419)</f>
        <v>N/A</v>
      </c>
      <c r="S419" s="30" t="str">
        <f>IF(ISBLANK('Facility Data'!J419),"",'Facility Data'!J419)</f>
        <v/>
      </c>
    </row>
    <row r="420" spans="1:19" x14ac:dyDescent="0.2">
      <c r="A420" s="30" t="str">
        <f>IF(NOT(ISBLANK('Facility Data'!$A420)),'Facility Data'!$F$5,"")</f>
        <v/>
      </c>
      <c r="B420" s="30" t="str">
        <f>IF(NOT(ISBLANK('Facility Data'!$A420)),TIDcd,"")</f>
        <v/>
      </c>
      <c r="C420" s="30" t="str">
        <f>IF(NOT(ISBLANK('Facility Data'!$A420)),TpcNm,"")</f>
        <v/>
      </c>
      <c r="D420" s="30" t="str">
        <f>IF(NOT(ISBLANK('Facility Data'!$A420)),'Facility Data'!$F$6,"")</f>
        <v/>
      </c>
      <c r="E420" s="30" t="str">
        <f>IF(ISBLANK('Facility Data'!A420),"",IF('Facility Data'!A420&gt;89,89,'Facility Data'!A420))</f>
        <v/>
      </c>
      <c r="F420" s="31" t="str">
        <f t="shared" ca="1" si="48"/>
        <v/>
      </c>
      <c r="G420" s="30" t="str">
        <f>IF(ISTEXT('Facility Data'!B420),'Facility Data'!B420,"")</f>
        <v/>
      </c>
      <c r="H420" s="30" t="str">
        <f t="shared" si="42"/>
        <v/>
      </c>
      <c r="I420" s="30" t="str">
        <f>IF(ISTEXT('Facility Data'!D420),'Facility Data'!D420,"")</f>
        <v/>
      </c>
      <c r="J420" s="30" t="str">
        <f t="shared" si="43"/>
        <v/>
      </c>
      <c r="K420" s="30" t="str">
        <f t="shared" si="44"/>
        <v/>
      </c>
      <c r="L420" s="30" t="str">
        <f>IF(ISTEXT('Facility Data'!F420),'Facility Data'!F420,"")</f>
        <v/>
      </c>
      <c r="M420" s="32" t="str">
        <f t="shared" si="45"/>
        <v/>
      </c>
      <c r="N420" s="30" t="str">
        <f>IF(ISBLANK('Facility Data'!G420),"",'Facility Data'!G420)</f>
        <v/>
      </c>
      <c r="O420" s="32" t="str">
        <f t="shared" si="46"/>
        <v/>
      </c>
      <c r="P420" s="30" t="str">
        <f t="shared" si="47"/>
        <v/>
      </c>
      <c r="Q420" s="33" t="str">
        <f>IF(ISBLANK('Facility Data'!H420),"",'Facility Data'!H420)</f>
        <v/>
      </c>
      <c r="R420" s="30" t="str">
        <f>IF(ISBLANK('Facility Data'!I420),"",'Facility Data'!I420)</f>
        <v>N/A</v>
      </c>
      <c r="S420" s="30" t="str">
        <f>IF(ISBLANK('Facility Data'!J420),"",'Facility Data'!J420)</f>
        <v/>
      </c>
    </row>
    <row r="421" spans="1:19" x14ac:dyDescent="0.2">
      <c r="A421" s="30" t="str">
        <f>IF(NOT(ISBLANK('Facility Data'!$A421)),'Facility Data'!$F$5,"")</f>
        <v/>
      </c>
      <c r="B421" s="30" t="str">
        <f>IF(NOT(ISBLANK('Facility Data'!$A421)),TIDcd,"")</f>
        <v/>
      </c>
      <c r="C421" s="30" t="str">
        <f>IF(NOT(ISBLANK('Facility Data'!$A421)),TpcNm,"")</f>
        <v/>
      </c>
      <c r="D421" s="30" t="str">
        <f>IF(NOT(ISBLANK('Facility Data'!$A421)),'Facility Data'!$F$6,"")</f>
        <v/>
      </c>
      <c r="E421" s="30" t="str">
        <f>IF(ISBLANK('Facility Data'!A421),"",IF('Facility Data'!A421&gt;89,89,'Facility Data'!A421))</f>
        <v/>
      </c>
      <c r="F421" s="31" t="str">
        <f t="shared" ca="1" si="48"/>
        <v/>
      </c>
      <c r="G421" s="30" t="str">
        <f>IF(ISTEXT('Facility Data'!B421),'Facility Data'!B421,"")</f>
        <v/>
      </c>
      <c r="H421" s="30" t="str">
        <f t="shared" si="42"/>
        <v/>
      </c>
      <c r="I421" s="30" t="str">
        <f>IF(ISTEXT('Facility Data'!D421),'Facility Data'!D421,"")</f>
        <v/>
      </c>
      <c r="J421" s="30" t="str">
        <f t="shared" si="43"/>
        <v/>
      </c>
      <c r="K421" s="30" t="str">
        <f t="shared" si="44"/>
        <v/>
      </c>
      <c r="L421" s="30" t="str">
        <f>IF(ISTEXT('Facility Data'!F421),'Facility Data'!F421,"")</f>
        <v/>
      </c>
      <c r="M421" s="32" t="str">
        <f t="shared" si="45"/>
        <v/>
      </c>
      <c r="N421" s="30" t="str">
        <f>IF(ISBLANK('Facility Data'!G421),"",'Facility Data'!G421)</f>
        <v/>
      </c>
      <c r="O421" s="32" t="str">
        <f t="shared" si="46"/>
        <v/>
      </c>
      <c r="P421" s="30" t="str">
        <f t="shared" si="47"/>
        <v/>
      </c>
      <c r="Q421" s="33" t="str">
        <f>IF(ISBLANK('Facility Data'!H421),"",'Facility Data'!H421)</f>
        <v/>
      </c>
      <c r="R421" s="30" t="str">
        <f>IF(ISBLANK('Facility Data'!I421),"",'Facility Data'!I421)</f>
        <v>N/A</v>
      </c>
      <c r="S421" s="30" t="str">
        <f>IF(ISBLANK('Facility Data'!J421),"",'Facility Data'!J421)</f>
        <v/>
      </c>
    </row>
    <row r="422" spans="1:19" x14ac:dyDescent="0.2">
      <c r="A422" s="30" t="str">
        <f>IF(NOT(ISBLANK('Facility Data'!$A422)),'Facility Data'!$F$5,"")</f>
        <v/>
      </c>
      <c r="B422" s="30" t="str">
        <f>IF(NOT(ISBLANK('Facility Data'!$A422)),TIDcd,"")</f>
        <v/>
      </c>
      <c r="C422" s="30" t="str">
        <f>IF(NOT(ISBLANK('Facility Data'!$A422)),TpcNm,"")</f>
        <v/>
      </c>
      <c r="D422" s="30" t="str">
        <f>IF(NOT(ISBLANK('Facility Data'!$A422)),'Facility Data'!$F$6,"")</f>
        <v/>
      </c>
      <c r="E422" s="30" t="str">
        <f>IF(ISBLANK('Facility Data'!A422),"",IF('Facility Data'!A422&gt;89,89,'Facility Data'!A422))</f>
        <v/>
      </c>
      <c r="F422" s="31" t="str">
        <f t="shared" ca="1" si="48"/>
        <v/>
      </c>
      <c r="G422" s="30" t="str">
        <f>IF(ISTEXT('Facility Data'!B422),'Facility Data'!B422,"")</f>
        <v/>
      </c>
      <c r="H422" s="30" t="str">
        <f t="shared" si="42"/>
        <v/>
      </c>
      <c r="I422" s="30" t="str">
        <f>IF(ISTEXT('Facility Data'!D422),'Facility Data'!D422,"")</f>
        <v/>
      </c>
      <c r="J422" s="30" t="str">
        <f t="shared" si="43"/>
        <v/>
      </c>
      <c r="K422" s="30" t="str">
        <f t="shared" si="44"/>
        <v/>
      </c>
      <c r="L422" s="30" t="str">
        <f>IF(ISTEXT('Facility Data'!F422),'Facility Data'!F422,"")</f>
        <v/>
      </c>
      <c r="M422" s="32" t="str">
        <f t="shared" si="45"/>
        <v/>
      </c>
      <c r="N422" s="30" t="str">
        <f>IF(ISBLANK('Facility Data'!G422),"",'Facility Data'!G422)</f>
        <v/>
      </c>
      <c r="O422" s="32" t="str">
        <f t="shared" si="46"/>
        <v/>
      </c>
      <c r="P422" s="30" t="str">
        <f t="shared" si="47"/>
        <v/>
      </c>
      <c r="Q422" s="33" t="str">
        <f>IF(ISBLANK('Facility Data'!H422),"",'Facility Data'!H422)</f>
        <v/>
      </c>
      <c r="R422" s="30" t="str">
        <f>IF(ISBLANK('Facility Data'!I422),"",'Facility Data'!I422)</f>
        <v>N/A</v>
      </c>
      <c r="S422" s="30" t="str">
        <f>IF(ISBLANK('Facility Data'!J422),"",'Facility Data'!J422)</f>
        <v/>
      </c>
    </row>
    <row r="423" spans="1:19" x14ac:dyDescent="0.2">
      <c r="A423" s="30" t="str">
        <f>IF(NOT(ISBLANK('Facility Data'!$A423)),'Facility Data'!$F$5,"")</f>
        <v/>
      </c>
      <c r="B423" s="30" t="str">
        <f>IF(NOT(ISBLANK('Facility Data'!$A423)),TIDcd,"")</f>
        <v/>
      </c>
      <c r="C423" s="30" t="str">
        <f>IF(NOT(ISBLANK('Facility Data'!$A423)),TpcNm,"")</f>
        <v/>
      </c>
      <c r="D423" s="30" t="str">
        <f>IF(NOT(ISBLANK('Facility Data'!$A423)),'Facility Data'!$F$6,"")</f>
        <v/>
      </c>
      <c r="E423" s="30" t="str">
        <f>IF(ISBLANK('Facility Data'!A423),"",IF('Facility Data'!A423&gt;89,89,'Facility Data'!A423))</f>
        <v/>
      </c>
      <c r="F423" s="31" t="str">
        <f t="shared" ca="1" si="48"/>
        <v/>
      </c>
      <c r="G423" s="30" t="str">
        <f>IF(ISTEXT('Facility Data'!B423),'Facility Data'!B423,"")</f>
        <v/>
      </c>
      <c r="H423" s="30" t="str">
        <f t="shared" si="42"/>
        <v/>
      </c>
      <c r="I423" s="30" t="str">
        <f>IF(ISTEXT('Facility Data'!D423),'Facility Data'!D423,"")</f>
        <v/>
      </c>
      <c r="J423" s="30" t="str">
        <f t="shared" si="43"/>
        <v/>
      </c>
      <c r="K423" s="30" t="str">
        <f t="shared" si="44"/>
        <v/>
      </c>
      <c r="L423" s="30" t="str">
        <f>IF(ISTEXT('Facility Data'!F423),'Facility Data'!F423,"")</f>
        <v/>
      </c>
      <c r="M423" s="32" t="str">
        <f t="shared" si="45"/>
        <v/>
      </c>
      <c r="N423" s="30" t="str">
        <f>IF(ISBLANK('Facility Data'!G423),"",'Facility Data'!G423)</f>
        <v/>
      </c>
      <c r="O423" s="32" t="str">
        <f t="shared" si="46"/>
        <v/>
      </c>
      <c r="P423" s="30" t="str">
        <f t="shared" si="47"/>
        <v/>
      </c>
      <c r="Q423" s="33" t="str">
        <f>IF(ISBLANK('Facility Data'!H423),"",'Facility Data'!H423)</f>
        <v/>
      </c>
      <c r="R423" s="30" t="str">
        <f>IF(ISBLANK('Facility Data'!I423),"",'Facility Data'!I423)</f>
        <v>N/A</v>
      </c>
      <c r="S423" s="30" t="str">
        <f>IF(ISBLANK('Facility Data'!J423),"",'Facility Data'!J423)</f>
        <v/>
      </c>
    </row>
    <row r="424" spans="1:19" x14ac:dyDescent="0.2">
      <c r="A424" s="30" t="str">
        <f>IF(NOT(ISBLANK('Facility Data'!$A424)),'Facility Data'!$F$5,"")</f>
        <v/>
      </c>
      <c r="B424" s="30" t="str">
        <f>IF(NOT(ISBLANK('Facility Data'!$A424)),TIDcd,"")</f>
        <v/>
      </c>
      <c r="C424" s="30" t="str">
        <f>IF(NOT(ISBLANK('Facility Data'!$A424)),TpcNm,"")</f>
        <v/>
      </c>
      <c r="D424" s="30" t="str">
        <f>IF(NOT(ISBLANK('Facility Data'!$A424)),'Facility Data'!$F$6,"")</f>
        <v/>
      </c>
      <c r="E424" s="30" t="str">
        <f>IF(ISBLANK('Facility Data'!A424),"",IF('Facility Data'!A424&gt;89,89,'Facility Data'!A424))</f>
        <v/>
      </c>
      <c r="F424" s="31" t="str">
        <f t="shared" ca="1" si="48"/>
        <v/>
      </c>
      <c r="G424" s="30" t="str">
        <f>IF(ISTEXT('Facility Data'!B424),'Facility Data'!B424,"")</f>
        <v/>
      </c>
      <c r="H424" s="30" t="str">
        <f t="shared" si="42"/>
        <v/>
      </c>
      <c r="I424" s="30" t="str">
        <f>IF(ISTEXT('Facility Data'!D424),'Facility Data'!D424,"")</f>
        <v/>
      </c>
      <c r="J424" s="30" t="str">
        <f t="shared" si="43"/>
        <v/>
      </c>
      <c r="K424" s="30" t="str">
        <f t="shared" si="44"/>
        <v/>
      </c>
      <c r="L424" s="30" t="str">
        <f>IF(ISTEXT('Facility Data'!F424),'Facility Data'!F424,"")</f>
        <v/>
      </c>
      <c r="M424" s="32" t="str">
        <f t="shared" si="45"/>
        <v/>
      </c>
      <c r="N424" s="30" t="str">
        <f>IF(ISBLANK('Facility Data'!G424),"",'Facility Data'!G424)</f>
        <v/>
      </c>
      <c r="O424" s="32" t="str">
        <f t="shared" si="46"/>
        <v/>
      </c>
      <c r="P424" s="30" t="str">
        <f t="shared" si="47"/>
        <v/>
      </c>
      <c r="Q424" s="33" t="str">
        <f>IF(ISBLANK('Facility Data'!H424),"",'Facility Data'!H424)</f>
        <v/>
      </c>
      <c r="R424" s="30" t="str">
        <f>IF(ISBLANK('Facility Data'!I424),"",'Facility Data'!I424)</f>
        <v>N/A</v>
      </c>
      <c r="S424" s="30" t="str">
        <f>IF(ISBLANK('Facility Data'!J424),"",'Facility Data'!J424)</f>
        <v/>
      </c>
    </row>
    <row r="425" spans="1:19" x14ac:dyDescent="0.2">
      <c r="A425" s="30" t="str">
        <f>IF(NOT(ISBLANK('Facility Data'!$A425)),'Facility Data'!$F$5,"")</f>
        <v/>
      </c>
      <c r="B425" s="30" t="str">
        <f>IF(NOT(ISBLANK('Facility Data'!$A425)),TIDcd,"")</f>
        <v/>
      </c>
      <c r="C425" s="30" t="str">
        <f>IF(NOT(ISBLANK('Facility Data'!$A425)),TpcNm,"")</f>
        <v/>
      </c>
      <c r="D425" s="30" t="str">
        <f>IF(NOT(ISBLANK('Facility Data'!$A425)),'Facility Data'!$F$6,"")</f>
        <v/>
      </c>
      <c r="E425" s="30" t="str">
        <f>IF(ISBLANK('Facility Data'!A425),"",IF('Facility Data'!A425&gt;89,89,'Facility Data'!A425))</f>
        <v/>
      </c>
      <c r="F425" s="31" t="str">
        <f t="shared" ca="1" si="48"/>
        <v/>
      </c>
      <c r="G425" s="30" t="str">
        <f>IF(ISTEXT('Facility Data'!B425),'Facility Data'!B425,"")</f>
        <v/>
      </c>
      <c r="H425" s="30" t="str">
        <f t="shared" si="42"/>
        <v/>
      </c>
      <c r="I425" s="30" t="str">
        <f>IF(ISTEXT('Facility Data'!D425),'Facility Data'!D425,"")</f>
        <v/>
      </c>
      <c r="J425" s="30" t="str">
        <f t="shared" si="43"/>
        <v/>
      </c>
      <c r="K425" s="30" t="str">
        <f t="shared" si="44"/>
        <v/>
      </c>
      <c r="L425" s="30" t="str">
        <f>IF(ISTEXT('Facility Data'!F425),'Facility Data'!F425,"")</f>
        <v/>
      </c>
      <c r="M425" s="32" t="str">
        <f t="shared" si="45"/>
        <v/>
      </c>
      <c r="N425" s="30" t="str">
        <f>IF(ISBLANK('Facility Data'!G425),"",'Facility Data'!G425)</f>
        <v/>
      </c>
      <c r="O425" s="32" t="str">
        <f t="shared" si="46"/>
        <v/>
      </c>
      <c r="P425" s="30" t="str">
        <f t="shared" si="47"/>
        <v/>
      </c>
      <c r="Q425" s="33" t="str">
        <f>IF(ISBLANK('Facility Data'!H425),"",'Facility Data'!H425)</f>
        <v/>
      </c>
      <c r="R425" s="30" t="str">
        <f>IF(ISBLANK('Facility Data'!I425),"",'Facility Data'!I425)</f>
        <v>N/A</v>
      </c>
      <c r="S425" s="30" t="str">
        <f>IF(ISBLANK('Facility Data'!J425),"",'Facility Data'!J425)</f>
        <v/>
      </c>
    </row>
    <row r="426" spans="1:19" x14ac:dyDescent="0.2">
      <c r="A426" s="30" t="str">
        <f>IF(NOT(ISBLANK('Facility Data'!$A426)),'Facility Data'!$F$5,"")</f>
        <v/>
      </c>
      <c r="B426" s="30" t="str">
        <f>IF(NOT(ISBLANK('Facility Data'!$A426)),TIDcd,"")</f>
        <v/>
      </c>
      <c r="C426" s="30" t="str">
        <f>IF(NOT(ISBLANK('Facility Data'!$A426)),TpcNm,"")</f>
        <v/>
      </c>
      <c r="D426" s="30" t="str">
        <f>IF(NOT(ISBLANK('Facility Data'!$A426)),'Facility Data'!$F$6,"")</f>
        <v/>
      </c>
      <c r="E426" s="30" t="str">
        <f>IF(ISBLANK('Facility Data'!A426),"",IF('Facility Data'!A426&gt;89,89,'Facility Data'!A426))</f>
        <v/>
      </c>
      <c r="F426" s="31" t="str">
        <f t="shared" ca="1" si="48"/>
        <v/>
      </c>
      <c r="G426" s="30" t="str">
        <f>IF(ISTEXT('Facility Data'!B426),'Facility Data'!B426,"")</f>
        <v/>
      </c>
      <c r="H426" s="30" t="str">
        <f t="shared" si="42"/>
        <v/>
      </c>
      <c r="I426" s="30" t="str">
        <f>IF(ISTEXT('Facility Data'!D426),'Facility Data'!D426,"")</f>
        <v/>
      </c>
      <c r="J426" s="30" t="str">
        <f t="shared" si="43"/>
        <v/>
      </c>
      <c r="K426" s="30" t="str">
        <f t="shared" si="44"/>
        <v/>
      </c>
      <c r="L426" s="30" t="str">
        <f>IF(ISTEXT('Facility Data'!F426),'Facility Data'!F426,"")</f>
        <v/>
      </c>
      <c r="M426" s="32" t="str">
        <f t="shared" si="45"/>
        <v/>
      </c>
      <c r="N426" s="30" t="str">
        <f>IF(ISBLANK('Facility Data'!G426),"",'Facility Data'!G426)</f>
        <v/>
      </c>
      <c r="O426" s="32" t="str">
        <f t="shared" si="46"/>
        <v/>
      </c>
      <c r="P426" s="30" t="str">
        <f t="shared" si="47"/>
        <v/>
      </c>
      <c r="Q426" s="33" t="str">
        <f>IF(ISBLANK('Facility Data'!H426),"",'Facility Data'!H426)</f>
        <v/>
      </c>
      <c r="R426" s="30" t="str">
        <f>IF(ISBLANK('Facility Data'!I426),"",'Facility Data'!I426)</f>
        <v>N/A</v>
      </c>
      <c r="S426" s="30" t="str">
        <f>IF(ISBLANK('Facility Data'!J426),"",'Facility Data'!J426)</f>
        <v/>
      </c>
    </row>
    <row r="427" spans="1:19" x14ac:dyDescent="0.2">
      <c r="A427" s="30" t="str">
        <f>IF(NOT(ISBLANK('Facility Data'!$A427)),'Facility Data'!$F$5,"")</f>
        <v/>
      </c>
      <c r="B427" s="30" t="str">
        <f>IF(NOT(ISBLANK('Facility Data'!$A427)),TIDcd,"")</f>
        <v/>
      </c>
      <c r="C427" s="30" t="str">
        <f>IF(NOT(ISBLANK('Facility Data'!$A427)),TpcNm,"")</f>
        <v/>
      </c>
      <c r="D427" s="30" t="str">
        <f>IF(NOT(ISBLANK('Facility Data'!$A427)),'Facility Data'!$F$6,"")</f>
        <v/>
      </c>
      <c r="E427" s="30" t="str">
        <f>IF(ISBLANK('Facility Data'!A427),"",IF('Facility Data'!A427&gt;89,89,'Facility Data'!A427))</f>
        <v/>
      </c>
      <c r="F427" s="31" t="str">
        <f t="shared" ca="1" si="48"/>
        <v/>
      </c>
      <c r="G427" s="30" t="str">
        <f>IF(ISTEXT('Facility Data'!B427),'Facility Data'!B427,"")</f>
        <v/>
      </c>
      <c r="H427" s="30" t="str">
        <f t="shared" si="42"/>
        <v/>
      </c>
      <c r="I427" s="30" t="str">
        <f>IF(ISTEXT('Facility Data'!D427),'Facility Data'!D427,"")</f>
        <v/>
      </c>
      <c r="J427" s="30" t="str">
        <f t="shared" si="43"/>
        <v/>
      </c>
      <c r="K427" s="30" t="str">
        <f t="shared" si="44"/>
        <v/>
      </c>
      <c r="L427" s="30" t="str">
        <f>IF(ISTEXT('Facility Data'!F427),'Facility Data'!F427,"")</f>
        <v/>
      </c>
      <c r="M427" s="32" t="str">
        <f t="shared" si="45"/>
        <v/>
      </c>
      <c r="N427" s="30" t="str">
        <f>IF(ISBLANK('Facility Data'!G427),"",'Facility Data'!G427)</f>
        <v/>
      </c>
      <c r="O427" s="32" t="str">
        <f t="shared" si="46"/>
        <v/>
      </c>
      <c r="P427" s="30" t="str">
        <f t="shared" si="47"/>
        <v/>
      </c>
      <c r="Q427" s="33" t="str">
        <f>IF(ISBLANK('Facility Data'!H427),"",'Facility Data'!H427)</f>
        <v/>
      </c>
      <c r="R427" s="30" t="str">
        <f>IF(ISBLANK('Facility Data'!I427),"",'Facility Data'!I427)</f>
        <v>N/A</v>
      </c>
      <c r="S427" s="30" t="str">
        <f>IF(ISBLANK('Facility Data'!J427),"",'Facility Data'!J427)</f>
        <v/>
      </c>
    </row>
    <row r="428" spans="1:19" x14ac:dyDescent="0.2">
      <c r="A428" s="30" t="str">
        <f>IF(NOT(ISBLANK('Facility Data'!$A428)),'Facility Data'!$F$5,"")</f>
        <v/>
      </c>
      <c r="B428" s="30" t="str">
        <f>IF(NOT(ISBLANK('Facility Data'!$A428)),TIDcd,"")</f>
        <v/>
      </c>
      <c r="C428" s="30" t="str">
        <f>IF(NOT(ISBLANK('Facility Data'!$A428)),TpcNm,"")</f>
        <v/>
      </c>
      <c r="D428" s="30" t="str">
        <f>IF(NOT(ISBLANK('Facility Data'!$A428)),'Facility Data'!$F$6,"")</f>
        <v/>
      </c>
      <c r="E428" s="30" t="str">
        <f>IF(ISBLANK('Facility Data'!A428),"",IF('Facility Data'!A428&gt;89,89,'Facility Data'!A428))</f>
        <v/>
      </c>
      <c r="F428" s="31" t="str">
        <f t="shared" ca="1" si="48"/>
        <v/>
      </c>
      <c r="G428" s="30" t="str">
        <f>IF(ISTEXT('Facility Data'!B428),'Facility Data'!B428,"")</f>
        <v/>
      </c>
      <c r="H428" s="30" t="str">
        <f t="shared" si="42"/>
        <v/>
      </c>
      <c r="I428" s="30" t="str">
        <f>IF(ISTEXT('Facility Data'!D428),'Facility Data'!D428,"")</f>
        <v/>
      </c>
      <c r="J428" s="30" t="str">
        <f t="shared" si="43"/>
        <v/>
      </c>
      <c r="K428" s="30" t="str">
        <f t="shared" si="44"/>
        <v/>
      </c>
      <c r="L428" s="30" t="str">
        <f>IF(ISTEXT('Facility Data'!F428),'Facility Data'!F428,"")</f>
        <v/>
      </c>
      <c r="M428" s="32" t="str">
        <f t="shared" si="45"/>
        <v/>
      </c>
      <c r="N428" s="30" t="str">
        <f>IF(ISBLANK('Facility Data'!G428),"",'Facility Data'!G428)</f>
        <v/>
      </c>
      <c r="O428" s="32" t="str">
        <f t="shared" si="46"/>
        <v/>
      </c>
      <c r="P428" s="30" t="str">
        <f t="shared" si="47"/>
        <v/>
      </c>
      <c r="Q428" s="33" t="str">
        <f>IF(ISBLANK('Facility Data'!H428),"",'Facility Data'!H428)</f>
        <v/>
      </c>
      <c r="R428" s="30" t="str">
        <f>IF(ISBLANK('Facility Data'!I428),"",'Facility Data'!I428)</f>
        <v>N/A</v>
      </c>
      <c r="S428" s="30" t="str">
        <f>IF(ISBLANK('Facility Data'!J428),"",'Facility Data'!J428)</f>
        <v/>
      </c>
    </row>
    <row r="429" spans="1:19" x14ac:dyDescent="0.2">
      <c r="A429" s="30" t="str">
        <f>IF(NOT(ISBLANK('Facility Data'!$A429)),'Facility Data'!$F$5,"")</f>
        <v/>
      </c>
      <c r="B429" s="30" t="str">
        <f>IF(NOT(ISBLANK('Facility Data'!$A429)),TIDcd,"")</f>
        <v/>
      </c>
      <c r="C429" s="30" t="str">
        <f>IF(NOT(ISBLANK('Facility Data'!$A429)),TpcNm,"")</f>
        <v/>
      </c>
      <c r="D429" s="30" t="str">
        <f>IF(NOT(ISBLANK('Facility Data'!$A429)),'Facility Data'!$F$6,"")</f>
        <v/>
      </c>
      <c r="E429" s="30" t="str">
        <f>IF(ISBLANK('Facility Data'!A429),"",IF('Facility Data'!A429&gt;89,89,'Facility Data'!A429))</f>
        <v/>
      </c>
      <c r="F429" s="31" t="str">
        <f t="shared" ca="1" si="48"/>
        <v/>
      </c>
      <c r="G429" s="30" t="str">
        <f>IF(ISTEXT('Facility Data'!B429),'Facility Data'!B429,"")</f>
        <v/>
      </c>
      <c r="H429" s="30" t="str">
        <f t="shared" si="42"/>
        <v/>
      </c>
      <c r="I429" s="30" t="str">
        <f>IF(ISTEXT('Facility Data'!D429),'Facility Data'!D429,"")</f>
        <v/>
      </c>
      <c r="J429" s="30" t="str">
        <f t="shared" si="43"/>
        <v/>
      </c>
      <c r="K429" s="30" t="str">
        <f t="shared" si="44"/>
        <v/>
      </c>
      <c r="L429" s="30" t="str">
        <f>IF(ISTEXT('Facility Data'!F429),'Facility Data'!F429,"")</f>
        <v/>
      </c>
      <c r="M429" s="32" t="str">
        <f t="shared" si="45"/>
        <v/>
      </c>
      <c r="N429" s="30" t="str">
        <f>IF(ISBLANK('Facility Data'!G429),"",'Facility Data'!G429)</f>
        <v/>
      </c>
      <c r="O429" s="32" t="str">
        <f t="shared" si="46"/>
        <v/>
      </c>
      <c r="P429" s="30" t="str">
        <f t="shared" si="47"/>
        <v/>
      </c>
      <c r="Q429" s="33" t="str">
        <f>IF(ISBLANK('Facility Data'!H429),"",'Facility Data'!H429)</f>
        <v/>
      </c>
      <c r="R429" s="30" t="str">
        <f>IF(ISBLANK('Facility Data'!I429),"",'Facility Data'!I429)</f>
        <v>N/A</v>
      </c>
      <c r="S429" s="30" t="str">
        <f>IF(ISBLANK('Facility Data'!J429),"",'Facility Data'!J429)</f>
        <v/>
      </c>
    </row>
    <row r="430" spans="1:19" x14ac:dyDescent="0.2">
      <c r="A430" s="30" t="str">
        <f>IF(NOT(ISBLANK('Facility Data'!$A430)),'Facility Data'!$F$5,"")</f>
        <v/>
      </c>
      <c r="B430" s="30" t="str">
        <f>IF(NOT(ISBLANK('Facility Data'!$A430)),TIDcd,"")</f>
        <v/>
      </c>
      <c r="C430" s="30" t="str">
        <f>IF(NOT(ISBLANK('Facility Data'!$A430)),TpcNm,"")</f>
        <v/>
      </c>
      <c r="D430" s="30" t="str">
        <f>IF(NOT(ISBLANK('Facility Data'!$A430)),'Facility Data'!$F$6,"")</f>
        <v/>
      </c>
      <c r="E430" s="30" t="str">
        <f>IF(ISBLANK('Facility Data'!A430),"",IF('Facility Data'!A430&gt;89,89,'Facility Data'!A430))</f>
        <v/>
      </c>
      <c r="F430" s="31" t="str">
        <f t="shared" ca="1" si="48"/>
        <v/>
      </c>
      <c r="G430" s="30" t="str">
        <f>IF(ISTEXT('Facility Data'!B430),'Facility Data'!B430,"")</f>
        <v/>
      </c>
      <c r="H430" s="30" t="str">
        <f t="shared" si="42"/>
        <v/>
      </c>
      <c r="I430" s="30" t="str">
        <f>IF(ISTEXT('Facility Data'!D430),'Facility Data'!D430,"")</f>
        <v/>
      </c>
      <c r="J430" s="30" t="str">
        <f t="shared" si="43"/>
        <v/>
      </c>
      <c r="K430" s="30" t="str">
        <f t="shared" si="44"/>
        <v/>
      </c>
      <c r="L430" s="30" t="str">
        <f>IF(ISTEXT('Facility Data'!F430),'Facility Data'!F430,"")</f>
        <v/>
      </c>
      <c r="M430" s="32" t="str">
        <f t="shared" si="45"/>
        <v/>
      </c>
      <c r="N430" s="30" t="str">
        <f>IF(ISBLANK('Facility Data'!G430),"",'Facility Data'!G430)</f>
        <v/>
      </c>
      <c r="O430" s="32" t="str">
        <f t="shared" si="46"/>
        <v/>
      </c>
      <c r="P430" s="30" t="str">
        <f t="shared" si="47"/>
        <v/>
      </c>
      <c r="Q430" s="33" t="str">
        <f>IF(ISBLANK('Facility Data'!H430),"",'Facility Data'!H430)</f>
        <v/>
      </c>
      <c r="R430" s="30" t="str">
        <f>IF(ISBLANK('Facility Data'!I430),"",'Facility Data'!I430)</f>
        <v>N/A</v>
      </c>
      <c r="S430" s="30" t="str">
        <f>IF(ISBLANK('Facility Data'!J430),"",'Facility Data'!J430)</f>
        <v/>
      </c>
    </row>
    <row r="431" spans="1:19" x14ac:dyDescent="0.2">
      <c r="A431" s="30" t="str">
        <f>IF(NOT(ISBLANK('Facility Data'!$A431)),'Facility Data'!$F$5,"")</f>
        <v/>
      </c>
      <c r="B431" s="30" t="str">
        <f>IF(NOT(ISBLANK('Facility Data'!$A431)),TIDcd,"")</f>
        <v/>
      </c>
      <c r="C431" s="30" t="str">
        <f>IF(NOT(ISBLANK('Facility Data'!$A431)),TpcNm,"")</f>
        <v/>
      </c>
      <c r="D431" s="30" t="str">
        <f>IF(NOT(ISBLANK('Facility Data'!$A431)),'Facility Data'!$F$6,"")</f>
        <v/>
      </c>
      <c r="E431" s="30" t="str">
        <f>IF(ISBLANK('Facility Data'!A431),"",IF('Facility Data'!A431&gt;89,89,'Facility Data'!A431))</f>
        <v/>
      </c>
      <c r="F431" s="31" t="str">
        <f t="shared" ca="1" si="48"/>
        <v/>
      </c>
      <c r="G431" s="30" t="str">
        <f>IF(ISTEXT('Facility Data'!B431),'Facility Data'!B431,"")</f>
        <v/>
      </c>
      <c r="H431" s="30" t="str">
        <f t="shared" si="42"/>
        <v/>
      </c>
      <c r="I431" s="30" t="str">
        <f>IF(ISTEXT('Facility Data'!D431),'Facility Data'!D431,"")</f>
        <v/>
      </c>
      <c r="J431" s="30" t="str">
        <f t="shared" si="43"/>
        <v/>
      </c>
      <c r="K431" s="30" t="str">
        <f t="shared" si="44"/>
        <v/>
      </c>
      <c r="L431" s="30" t="str">
        <f>IF(ISTEXT('Facility Data'!F431),'Facility Data'!F431,"")</f>
        <v/>
      </c>
      <c r="M431" s="32" t="str">
        <f t="shared" si="45"/>
        <v/>
      </c>
      <c r="N431" s="30" t="str">
        <f>IF(ISBLANK('Facility Data'!G431),"",'Facility Data'!G431)</f>
        <v/>
      </c>
      <c r="O431" s="32" t="str">
        <f t="shared" si="46"/>
        <v/>
      </c>
      <c r="P431" s="30" t="str">
        <f t="shared" si="47"/>
        <v/>
      </c>
      <c r="Q431" s="33" t="str">
        <f>IF(ISBLANK('Facility Data'!H431),"",'Facility Data'!H431)</f>
        <v/>
      </c>
      <c r="R431" s="30" t="str">
        <f>IF(ISBLANK('Facility Data'!I431),"",'Facility Data'!I431)</f>
        <v>N/A</v>
      </c>
      <c r="S431" s="30" t="str">
        <f>IF(ISBLANK('Facility Data'!J431),"",'Facility Data'!J431)</f>
        <v/>
      </c>
    </row>
    <row r="432" spans="1:19" x14ac:dyDescent="0.2">
      <c r="A432" s="30" t="str">
        <f>IF(NOT(ISBLANK('Facility Data'!$A432)),'Facility Data'!$F$5,"")</f>
        <v/>
      </c>
      <c r="B432" s="30" t="str">
        <f>IF(NOT(ISBLANK('Facility Data'!$A432)),TIDcd,"")</f>
        <v/>
      </c>
      <c r="C432" s="30" t="str">
        <f>IF(NOT(ISBLANK('Facility Data'!$A432)),TpcNm,"")</f>
        <v/>
      </c>
      <c r="D432" s="30" t="str">
        <f>IF(NOT(ISBLANK('Facility Data'!$A432)),'Facility Data'!$F$6,"")</f>
        <v/>
      </c>
      <c r="E432" s="30" t="str">
        <f>IF(ISBLANK('Facility Data'!A432),"",IF('Facility Data'!A432&gt;89,89,'Facility Data'!A432))</f>
        <v/>
      </c>
      <c r="F432" s="31" t="str">
        <f t="shared" ca="1" si="48"/>
        <v/>
      </c>
      <c r="G432" s="30" t="str">
        <f>IF(ISTEXT('Facility Data'!B432),'Facility Data'!B432,"")</f>
        <v/>
      </c>
      <c r="H432" s="30" t="str">
        <f t="shared" si="42"/>
        <v/>
      </c>
      <c r="I432" s="30" t="str">
        <f>IF(ISTEXT('Facility Data'!D432),'Facility Data'!D432,"")</f>
        <v/>
      </c>
      <c r="J432" s="30" t="str">
        <f t="shared" si="43"/>
        <v/>
      </c>
      <c r="K432" s="30" t="str">
        <f t="shared" si="44"/>
        <v/>
      </c>
      <c r="L432" s="30" t="str">
        <f>IF(ISTEXT('Facility Data'!F432),'Facility Data'!F432,"")</f>
        <v/>
      </c>
      <c r="M432" s="32" t="str">
        <f t="shared" si="45"/>
        <v/>
      </c>
      <c r="N432" s="30" t="str">
        <f>IF(ISBLANK('Facility Data'!G432),"",'Facility Data'!G432)</f>
        <v/>
      </c>
      <c r="O432" s="32" t="str">
        <f t="shared" si="46"/>
        <v/>
      </c>
      <c r="P432" s="30" t="str">
        <f t="shared" si="47"/>
        <v/>
      </c>
      <c r="Q432" s="33" t="str">
        <f>IF(ISBLANK('Facility Data'!H432),"",'Facility Data'!H432)</f>
        <v/>
      </c>
      <c r="R432" s="30" t="str">
        <f>IF(ISBLANK('Facility Data'!I432),"",'Facility Data'!I432)</f>
        <v>N/A</v>
      </c>
      <c r="S432" s="30" t="str">
        <f>IF(ISBLANK('Facility Data'!J432),"",'Facility Data'!J432)</f>
        <v/>
      </c>
    </row>
    <row r="433" spans="1:19" x14ac:dyDescent="0.2">
      <c r="A433" s="30" t="str">
        <f>IF(NOT(ISBLANK('Facility Data'!$A433)),'Facility Data'!$F$5,"")</f>
        <v/>
      </c>
      <c r="B433" s="30" t="str">
        <f>IF(NOT(ISBLANK('Facility Data'!$A433)),TIDcd,"")</f>
        <v/>
      </c>
      <c r="C433" s="30" t="str">
        <f>IF(NOT(ISBLANK('Facility Data'!$A433)),TpcNm,"")</f>
        <v/>
      </c>
      <c r="D433" s="30" t="str">
        <f>IF(NOT(ISBLANK('Facility Data'!$A433)),'Facility Data'!$F$6,"")</f>
        <v/>
      </c>
      <c r="E433" s="30" t="str">
        <f>IF(ISBLANK('Facility Data'!A433),"",IF('Facility Data'!A433&gt;89,89,'Facility Data'!A433))</f>
        <v/>
      </c>
      <c r="F433" s="31" t="str">
        <f t="shared" ca="1" si="48"/>
        <v/>
      </c>
      <c r="G433" s="30" t="str">
        <f>IF(ISTEXT('Facility Data'!B433),'Facility Data'!B433,"")</f>
        <v/>
      </c>
      <c r="H433" s="30" t="str">
        <f t="shared" si="42"/>
        <v/>
      </c>
      <c r="I433" s="30" t="str">
        <f>IF(ISTEXT('Facility Data'!D433),'Facility Data'!D433,"")</f>
        <v/>
      </c>
      <c r="J433" s="30" t="str">
        <f t="shared" si="43"/>
        <v/>
      </c>
      <c r="K433" s="30" t="str">
        <f t="shared" si="44"/>
        <v/>
      </c>
      <c r="L433" s="30" t="str">
        <f>IF(ISTEXT('Facility Data'!F433),'Facility Data'!F433,"")</f>
        <v/>
      </c>
      <c r="M433" s="32" t="str">
        <f t="shared" si="45"/>
        <v/>
      </c>
      <c r="N433" s="30" t="str">
        <f>IF(ISBLANK('Facility Data'!G433),"",'Facility Data'!G433)</f>
        <v/>
      </c>
      <c r="O433" s="32" t="str">
        <f t="shared" si="46"/>
        <v/>
      </c>
      <c r="P433" s="30" t="str">
        <f t="shared" si="47"/>
        <v/>
      </c>
      <c r="Q433" s="33" t="str">
        <f>IF(ISBLANK('Facility Data'!H433),"",'Facility Data'!H433)</f>
        <v/>
      </c>
      <c r="R433" s="30" t="str">
        <f>IF(ISBLANK('Facility Data'!I433),"",'Facility Data'!I433)</f>
        <v>N/A</v>
      </c>
      <c r="S433" s="30" t="str">
        <f>IF(ISBLANK('Facility Data'!J433),"",'Facility Data'!J433)</f>
        <v/>
      </c>
    </row>
    <row r="434" spans="1:19" x14ac:dyDescent="0.2">
      <c r="A434" s="30" t="str">
        <f>IF(NOT(ISBLANK('Facility Data'!$A434)),'Facility Data'!$F$5,"")</f>
        <v/>
      </c>
      <c r="B434" s="30" t="str">
        <f>IF(NOT(ISBLANK('Facility Data'!$A434)),TIDcd,"")</f>
        <v/>
      </c>
      <c r="C434" s="30" t="str">
        <f>IF(NOT(ISBLANK('Facility Data'!$A434)),TpcNm,"")</f>
        <v/>
      </c>
      <c r="D434" s="30" t="str">
        <f>IF(NOT(ISBLANK('Facility Data'!$A434)),'Facility Data'!$F$6,"")</f>
        <v/>
      </c>
      <c r="E434" s="30" t="str">
        <f>IF(ISBLANK('Facility Data'!A434),"",IF('Facility Data'!A434&gt;89,89,'Facility Data'!A434))</f>
        <v/>
      </c>
      <c r="F434" s="31" t="str">
        <f t="shared" ca="1" si="48"/>
        <v/>
      </c>
      <c r="G434" s="30" t="str">
        <f>IF(ISTEXT('Facility Data'!B434),'Facility Data'!B434,"")</f>
        <v/>
      </c>
      <c r="H434" s="30" t="str">
        <f t="shared" si="42"/>
        <v/>
      </c>
      <c r="I434" s="30" t="str">
        <f>IF(ISTEXT('Facility Data'!D434),'Facility Data'!D434,"")</f>
        <v/>
      </c>
      <c r="J434" s="30" t="str">
        <f t="shared" si="43"/>
        <v/>
      </c>
      <c r="K434" s="30" t="str">
        <f t="shared" si="44"/>
        <v/>
      </c>
      <c r="L434" s="30" t="str">
        <f>IF(ISTEXT('Facility Data'!F434),'Facility Data'!F434,"")</f>
        <v/>
      </c>
      <c r="M434" s="32" t="str">
        <f t="shared" si="45"/>
        <v/>
      </c>
      <c r="N434" s="30" t="str">
        <f>IF(ISBLANK('Facility Data'!G434),"",'Facility Data'!G434)</f>
        <v/>
      </c>
      <c r="O434" s="32" t="str">
        <f t="shared" si="46"/>
        <v/>
      </c>
      <c r="P434" s="30" t="str">
        <f t="shared" si="47"/>
        <v/>
      </c>
      <c r="Q434" s="33" t="str">
        <f>IF(ISBLANK('Facility Data'!H434),"",'Facility Data'!H434)</f>
        <v/>
      </c>
      <c r="R434" s="30" t="str">
        <f>IF(ISBLANK('Facility Data'!I434),"",'Facility Data'!I434)</f>
        <v>N/A</v>
      </c>
      <c r="S434" s="30" t="str">
        <f>IF(ISBLANK('Facility Data'!J434),"",'Facility Data'!J434)</f>
        <v/>
      </c>
    </row>
    <row r="435" spans="1:19" x14ac:dyDescent="0.2">
      <c r="A435" s="30" t="str">
        <f>IF(NOT(ISBLANK('Facility Data'!$A435)),'Facility Data'!$F$5,"")</f>
        <v/>
      </c>
      <c r="B435" s="30" t="str">
        <f>IF(NOT(ISBLANK('Facility Data'!$A435)),TIDcd,"")</f>
        <v/>
      </c>
      <c r="C435" s="30" t="str">
        <f>IF(NOT(ISBLANK('Facility Data'!$A435)),TpcNm,"")</f>
        <v/>
      </c>
      <c r="D435" s="30" t="str">
        <f>IF(NOT(ISBLANK('Facility Data'!$A435)),'Facility Data'!$F$6,"")</f>
        <v/>
      </c>
      <c r="E435" s="30" t="str">
        <f>IF(ISBLANK('Facility Data'!A435),"",IF('Facility Data'!A435&gt;89,89,'Facility Data'!A435))</f>
        <v/>
      </c>
      <c r="F435" s="31" t="str">
        <f t="shared" ca="1" si="48"/>
        <v/>
      </c>
      <c r="G435" s="30" t="str">
        <f>IF(ISTEXT('Facility Data'!B435),'Facility Data'!B435,"")</f>
        <v/>
      </c>
      <c r="H435" s="30" t="str">
        <f t="shared" si="42"/>
        <v/>
      </c>
      <c r="I435" s="30" t="str">
        <f>IF(ISTEXT('Facility Data'!D435),'Facility Data'!D435,"")</f>
        <v/>
      </c>
      <c r="J435" s="30" t="str">
        <f t="shared" si="43"/>
        <v/>
      </c>
      <c r="K435" s="30" t="str">
        <f t="shared" si="44"/>
        <v/>
      </c>
      <c r="L435" s="30" t="str">
        <f>IF(ISTEXT('Facility Data'!F435),'Facility Data'!F435,"")</f>
        <v/>
      </c>
      <c r="M435" s="32" t="str">
        <f t="shared" si="45"/>
        <v/>
      </c>
      <c r="N435" s="30" t="str">
        <f>IF(ISBLANK('Facility Data'!G435),"",'Facility Data'!G435)</f>
        <v/>
      </c>
      <c r="O435" s="32" t="str">
        <f t="shared" si="46"/>
        <v/>
      </c>
      <c r="P435" s="30" t="str">
        <f t="shared" si="47"/>
        <v/>
      </c>
      <c r="Q435" s="33" t="str">
        <f>IF(ISBLANK('Facility Data'!H435),"",'Facility Data'!H435)</f>
        <v/>
      </c>
      <c r="R435" s="30" t="str">
        <f>IF(ISBLANK('Facility Data'!I435),"",'Facility Data'!I435)</f>
        <v>N/A</v>
      </c>
      <c r="S435" s="30" t="str">
        <f>IF(ISBLANK('Facility Data'!J435),"",'Facility Data'!J435)</f>
        <v/>
      </c>
    </row>
    <row r="436" spans="1:19" x14ac:dyDescent="0.2">
      <c r="A436" s="30" t="str">
        <f>IF(NOT(ISBLANK('Facility Data'!$A436)),'Facility Data'!$F$5,"")</f>
        <v/>
      </c>
      <c r="B436" s="30" t="str">
        <f>IF(NOT(ISBLANK('Facility Data'!$A436)),TIDcd,"")</f>
        <v/>
      </c>
      <c r="C436" s="30" t="str">
        <f>IF(NOT(ISBLANK('Facility Data'!$A436)),TpcNm,"")</f>
        <v/>
      </c>
      <c r="D436" s="30" t="str">
        <f>IF(NOT(ISBLANK('Facility Data'!$A436)),'Facility Data'!$F$6,"")</f>
        <v/>
      </c>
      <c r="E436" s="30" t="str">
        <f>IF(ISBLANK('Facility Data'!A436),"",IF('Facility Data'!A436&gt;89,89,'Facility Data'!A436))</f>
        <v/>
      </c>
      <c r="F436" s="31" t="str">
        <f t="shared" ca="1" si="48"/>
        <v/>
      </c>
      <c r="G436" s="30" t="str">
        <f>IF(ISTEXT('Facility Data'!B436),'Facility Data'!B436,"")</f>
        <v/>
      </c>
      <c r="H436" s="30" t="str">
        <f t="shared" si="42"/>
        <v/>
      </c>
      <c r="I436" s="30" t="str">
        <f>IF(ISTEXT('Facility Data'!D436),'Facility Data'!D436,"")</f>
        <v/>
      </c>
      <c r="J436" s="30" t="str">
        <f t="shared" si="43"/>
        <v/>
      </c>
      <c r="K436" s="30" t="str">
        <f t="shared" si="44"/>
        <v/>
      </c>
      <c r="L436" s="30" t="str">
        <f>IF(ISTEXT('Facility Data'!F436),'Facility Data'!F436,"")</f>
        <v/>
      </c>
      <c r="M436" s="32" t="str">
        <f t="shared" si="45"/>
        <v/>
      </c>
      <c r="N436" s="30" t="str">
        <f>IF(ISBLANK('Facility Data'!G436),"",'Facility Data'!G436)</f>
        <v/>
      </c>
      <c r="O436" s="32" t="str">
        <f t="shared" si="46"/>
        <v/>
      </c>
      <c r="P436" s="30" t="str">
        <f t="shared" si="47"/>
        <v/>
      </c>
      <c r="Q436" s="33" t="str">
        <f>IF(ISBLANK('Facility Data'!H436),"",'Facility Data'!H436)</f>
        <v/>
      </c>
      <c r="R436" s="30" t="str">
        <f>IF(ISBLANK('Facility Data'!I436),"",'Facility Data'!I436)</f>
        <v>N/A</v>
      </c>
      <c r="S436" s="30" t="str">
        <f>IF(ISBLANK('Facility Data'!J436),"",'Facility Data'!J436)</f>
        <v/>
      </c>
    </row>
    <row r="437" spans="1:19" x14ac:dyDescent="0.2">
      <c r="A437" s="30" t="str">
        <f>IF(NOT(ISBLANK('Facility Data'!$A437)),'Facility Data'!$F$5,"")</f>
        <v/>
      </c>
      <c r="B437" s="30" t="str">
        <f>IF(NOT(ISBLANK('Facility Data'!$A437)),TIDcd,"")</f>
        <v/>
      </c>
      <c r="C437" s="30" t="str">
        <f>IF(NOT(ISBLANK('Facility Data'!$A437)),TpcNm,"")</f>
        <v/>
      </c>
      <c r="D437" s="30" t="str">
        <f>IF(NOT(ISBLANK('Facility Data'!$A437)),'Facility Data'!$F$6,"")</f>
        <v/>
      </c>
      <c r="E437" s="30" t="str">
        <f>IF(ISBLANK('Facility Data'!A437),"",IF('Facility Data'!A437&gt;89,89,'Facility Data'!A437))</f>
        <v/>
      </c>
      <c r="F437" s="31" t="str">
        <f t="shared" ca="1" si="48"/>
        <v/>
      </c>
      <c r="G437" s="30" t="str">
        <f>IF(ISTEXT('Facility Data'!B437),'Facility Data'!B437,"")</f>
        <v/>
      </c>
      <c r="H437" s="30" t="str">
        <f t="shared" si="42"/>
        <v/>
      </c>
      <c r="I437" s="30" t="str">
        <f>IF(ISTEXT('Facility Data'!D437),'Facility Data'!D437,"")</f>
        <v/>
      </c>
      <c r="J437" s="30" t="str">
        <f t="shared" si="43"/>
        <v/>
      </c>
      <c r="K437" s="30" t="str">
        <f t="shared" si="44"/>
        <v/>
      </c>
      <c r="L437" s="30" t="str">
        <f>IF(ISTEXT('Facility Data'!F437),'Facility Data'!F437,"")</f>
        <v/>
      </c>
      <c r="M437" s="32" t="str">
        <f t="shared" si="45"/>
        <v/>
      </c>
      <c r="N437" s="30" t="str">
        <f>IF(ISBLANK('Facility Data'!G437),"",'Facility Data'!G437)</f>
        <v/>
      </c>
      <c r="O437" s="32" t="str">
        <f t="shared" si="46"/>
        <v/>
      </c>
      <c r="P437" s="30" t="str">
        <f t="shared" si="47"/>
        <v/>
      </c>
      <c r="Q437" s="33" t="str">
        <f>IF(ISBLANK('Facility Data'!H437),"",'Facility Data'!H437)</f>
        <v/>
      </c>
      <c r="R437" s="30" t="str">
        <f>IF(ISBLANK('Facility Data'!I437),"",'Facility Data'!I437)</f>
        <v>N/A</v>
      </c>
      <c r="S437" s="30" t="str">
        <f>IF(ISBLANK('Facility Data'!J437),"",'Facility Data'!J437)</f>
        <v/>
      </c>
    </row>
    <row r="438" spans="1:19" x14ac:dyDescent="0.2">
      <c r="A438" s="30" t="str">
        <f>IF(NOT(ISBLANK('Facility Data'!$A438)),'Facility Data'!$F$5,"")</f>
        <v/>
      </c>
      <c r="B438" s="30" t="str">
        <f>IF(NOT(ISBLANK('Facility Data'!$A438)),TIDcd,"")</f>
        <v/>
      </c>
      <c r="C438" s="30" t="str">
        <f>IF(NOT(ISBLANK('Facility Data'!$A438)),TpcNm,"")</f>
        <v/>
      </c>
      <c r="D438" s="30" t="str">
        <f>IF(NOT(ISBLANK('Facility Data'!$A438)),'Facility Data'!$F$6,"")</f>
        <v/>
      </c>
      <c r="E438" s="30" t="str">
        <f>IF(ISBLANK('Facility Data'!A438),"",IF('Facility Data'!A438&gt;89,89,'Facility Data'!A438))</f>
        <v/>
      </c>
      <c r="F438" s="31" t="str">
        <f t="shared" ca="1" si="48"/>
        <v/>
      </c>
      <c r="G438" s="30" t="str">
        <f>IF(ISTEXT('Facility Data'!B438),'Facility Data'!B438,"")</f>
        <v/>
      </c>
      <c r="H438" s="30" t="str">
        <f t="shared" si="42"/>
        <v/>
      </c>
      <c r="I438" s="30" t="str">
        <f>IF(ISTEXT('Facility Data'!D438),'Facility Data'!D438,"")</f>
        <v/>
      </c>
      <c r="J438" s="30" t="str">
        <f t="shared" si="43"/>
        <v/>
      </c>
      <c r="K438" s="30" t="str">
        <f t="shared" si="44"/>
        <v/>
      </c>
      <c r="L438" s="30" t="str">
        <f>IF(ISTEXT('Facility Data'!F438),'Facility Data'!F438,"")</f>
        <v/>
      </c>
      <c r="M438" s="32" t="str">
        <f t="shared" si="45"/>
        <v/>
      </c>
      <c r="N438" s="30" t="str">
        <f>IF(ISBLANK('Facility Data'!G438),"",'Facility Data'!G438)</f>
        <v/>
      </c>
      <c r="O438" s="32" t="str">
        <f t="shared" si="46"/>
        <v/>
      </c>
      <c r="P438" s="30" t="str">
        <f t="shared" si="47"/>
        <v/>
      </c>
      <c r="Q438" s="33" t="str">
        <f>IF(ISBLANK('Facility Data'!H438),"",'Facility Data'!H438)</f>
        <v/>
      </c>
      <c r="R438" s="30" t="str">
        <f>IF(ISBLANK('Facility Data'!I438),"",'Facility Data'!I438)</f>
        <v>N/A</v>
      </c>
      <c r="S438" s="30" t="str">
        <f>IF(ISBLANK('Facility Data'!J438),"",'Facility Data'!J438)</f>
        <v/>
      </c>
    </row>
    <row r="439" spans="1:19" x14ac:dyDescent="0.2">
      <c r="A439" s="30" t="str">
        <f>IF(NOT(ISBLANK('Facility Data'!$A439)),'Facility Data'!$F$5,"")</f>
        <v/>
      </c>
      <c r="B439" s="30" t="str">
        <f>IF(NOT(ISBLANK('Facility Data'!$A439)),TIDcd,"")</f>
        <v/>
      </c>
      <c r="C439" s="30" t="str">
        <f>IF(NOT(ISBLANK('Facility Data'!$A439)),TpcNm,"")</f>
        <v/>
      </c>
      <c r="D439" s="30" t="str">
        <f>IF(NOT(ISBLANK('Facility Data'!$A439)),'Facility Data'!$F$6,"")</f>
        <v/>
      </c>
      <c r="E439" s="30" t="str">
        <f>IF(ISBLANK('Facility Data'!A439),"",IF('Facility Data'!A439&gt;89,89,'Facility Data'!A439))</f>
        <v/>
      </c>
      <c r="F439" s="31" t="str">
        <f t="shared" ca="1" si="48"/>
        <v/>
      </c>
      <c r="G439" s="30" t="str">
        <f>IF(ISTEXT('Facility Data'!B439),'Facility Data'!B439,"")</f>
        <v/>
      </c>
      <c r="H439" s="30" t="str">
        <f t="shared" si="42"/>
        <v/>
      </c>
      <c r="I439" s="30" t="str">
        <f>IF(ISTEXT('Facility Data'!D439),'Facility Data'!D439,"")</f>
        <v/>
      </c>
      <c r="J439" s="30" t="str">
        <f t="shared" si="43"/>
        <v/>
      </c>
      <c r="K439" s="30" t="str">
        <f t="shared" si="44"/>
        <v/>
      </c>
      <c r="L439" s="30" t="str">
        <f>IF(ISTEXT('Facility Data'!F439),'Facility Data'!F439,"")</f>
        <v/>
      </c>
      <c r="M439" s="32" t="str">
        <f t="shared" si="45"/>
        <v/>
      </c>
      <c r="N439" s="30" t="str">
        <f>IF(ISBLANK('Facility Data'!G439),"",'Facility Data'!G439)</f>
        <v/>
      </c>
      <c r="O439" s="32" t="str">
        <f t="shared" si="46"/>
        <v/>
      </c>
      <c r="P439" s="30" t="str">
        <f t="shared" si="47"/>
        <v/>
      </c>
      <c r="Q439" s="33" t="str">
        <f>IF(ISBLANK('Facility Data'!H439),"",'Facility Data'!H439)</f>
        <v/>
      </c>
      <c r="R439" s="30" t="str">
        <f>IF(ISBLANK('Facility Data'!I439),"",'Facility Data'!I439)</f>
        <v>N/A</v>
      </c>
      <c r="S439" s="30" t="str">
        <f>IF(ISBLANK('Facility Data'!J439),"",'Facility Data'!J439)</f>
        <v/>
      </c>
    </row>
    <row r="440" spans="1:19" x14ac:dyDescent="0.2">
      <c r="A440" s="30" t="str">
        <f>IF(NOT(ISBLANK('Facility Data'!$A440)),'Facility Data'!$F$5,"")</f>
        <v/>
      </c>
      <c r="B440" s="30" t="str">
        <f>IF(NOT(ISBLANK('Facility Data'!$A440)),TIDcd,"")</f>
        <v/>
      </c>
      <c r="C440" s="30" t="str">
        <f>IF(NOT(ISBLANK('Facility Data'!$A440)),TpcNm,"")</f>
        <v/>
      </c>
      <c r="D440" s="30" t="str">
        <f>IF(NOT(ISBLANK('Facility Data'!$A440)),'Facility Data'!$F$6,"")</f>
        <v/>
      </c>
      <c r="E440" s="30" t="str">
        <f>IF(ISBLANK('Facility Data'!A440),"",IF('Facility Data'!A440&gt;89,89,'Facility Data'!A440))</f>
        <v/>
      </c>
      <c r="F440" s="31" t="str">
        <f t="shared" ca="1" si="48"/>
        <v/>
      </c>
      <c r="G440" s="30" t="str">
        <f>IF(ISTEXT('Facility Data'!B440),'Facility Data'!B440,"")</f>
        <v/>
      </c>
      <c r="H440" s="30" t="str">
        <f t="shared" si="42"/>
        <v/>
      </c>
      <c r="I440" s="30" t="str">
        <f>IF(ISTEXT('Facility Data'!D440),'Facility Data'!D440,"")</f>
        <v/>
      </c>
      <c r="J440" s="30" t="str">
        <f t="shared" si="43"/>
        <v/>
      </c>
      <c r="K440" s="30" t="str">
        <f t="shared" si="44"/>
        <v/>
      </c>
      <c r="L440" s="30" t="str">
        <f>IF(ISTEXT('Facility Data'!F440),'Facility Data'!F440,"")</f>
        <v/>
      </c>
      <c r="M440" s="32" t="str">
        <f t="shared" si="45"/>
        <v/>
      </c>
      <c r="N440" s="30" t="str">
        <f>IF(ISBLANK('Facility Data'!G440),"",'Facility Data'!G440)</f>
        <v/>
      </c>
      <c r="O440" s="32" t="str">
        <f t="shared" si="46"/>
        <v/>
      </c>
      <c r="P440" s="30" t="str">
        <f t="shared" si="47"/>
        <v/>
      </c>
      <c r="Q440" s="33" t="str">
        <f>IF(ISBLANK('Facility Data'!H440),"",'Facility Data'!H440)</f>
        <v/>
      </c>
      <c r="R440" s="30" t="str">
        <f>IF(ISBLANK('Facility Data'!I440),"",'Facility Data'!I440)</f>
        <v>N/A</v>
      </c>
      <c r="S440" s="30" t="str">
        <f>IF(ISBLANK('Facility Data'!J440),"",'Facility Data'!J440)</f>
        <v/>
      </c>
    </row>
    <row r="441" spans="1:19" x14ac:dyDescent="0.2">
      <c r="A441" s="30" t="str">
        <f>IF(NOT(ISBLANK('Facility Data'!$A441)),'Facility Data'!$F$5,"")</f>
        <v/>
      </c>
      <c r="B441" s="30" t="str">
        <f>IF(NOT(ISBLANK('Facility Data'!$A441)),TIDcd,"")</f>
        <v/>
      </c>
      <c r="C441" s="30" t="str">
        <f>IF(NOT(ISBLANK('Facility Data'!$A441)),TpcNm,"")</f>
        <v/>
      </c>
      <c r="D441" s="30" t="str">
        <f>IF(NOT(ISBLANK('Facility Data'!$A441)),'Facility Data'!$F$6,"")</f>
        <v/>
      </c>
      <c r="E441" s="30" t="str">
        <f>IF(ISBLANK('Facility Data'!A441),"",IF('Facility Data'!A441&gt;89,89,'Facility Data'!A441))</f>
        <v/>
      </c>
      <c r="F441" s="31" t="str">
        <f t="shared" ca="1" si="48"/>
        <v/>
      </c>
      <c r="G441" s="30" t="str">
        <f>IF(ISTEXT('Facility Data'!B441),'Facility Data'!B441,"")</f>
        <v/>
      </c>
      <c r="H441" s="30" t="str">
        <f t="shared" si="42"/>
        <v/>
      </c>
      <c r="I441" s="30" t="str">
        <f>IF(ISTEXT('Facility Data'!D441),'Facility Data'!D441,"")</f>
        <v/>
      </c>
      <c r="J441" s="30" t="str">
        <f t="shared" si="43"/>
        <v/>
      </c>
      <c r="K441" s="30" t="str">
        <f t="shared" si="44"/>
        <v/>
      </c>
      <c r="L441" s="30" t="str">
        <f>IF(ISTEXT('Facility Data'!F441),'Facility Data'!F441,"")</f>
        <v/>
      </c>
      <c r="M441" s="32" t="str">
        <f t="shared" si="45"/>
        <v/>
      </c>
      <c r="N441" s="30" t="str">
        <f>IF(ISBLANK('Facility Data'!G441),"",'Facility Data'!G441)</f>
        <v/>
      </c>
      <c r="O441" s="32" t="str">
        <f t="shared" si="46"/>
        <v/>
      </c>
      <c r="P441" s="30" t="str">
        <f t="shared" si="47"/>
        <v/>
      </c>
      <c r="Q441" s="33" t="str">
        <f>IF(ISBLANK('Facility Data'!H441),"",'Facility Data'!H441)</f>
        <v/>
      </c>
      <c r="R441" s="30" t="str">
        <f>IF(ISBLANK('Facility Data'!I441),"",'Facility Data'!I441)</f>
        <v>N/A</v>
      </c>
      <c r="S441" s="30" t="str">
        <f>IF(ISBLANK('Facility Data'!J441),"",'Facility Data'!J441)</f>
        <v/>
      </c>
    </row>
    <row r="442" spans="1:19" x14ac:dyDescent="0.2">
      <c r="A442" s="30" t="str">
        <f>IF(NOT(ISBLANK('Facility Data'!$A442)),'Facility Data'!$F$5,"")</f>
        <v/>
      </c>
      <c r="B442" s="30" t="str">
        <f>IF(NOT(ISBLANK('Facility Data'!$A442)),TIDcd,"")</f>
        <v/>
      </c>
      <c r="C442" s="30" t="str">
        <f>IF(NOT(ISBLANK('Facility Data'!$A442)),TpcNm,"")</f>
        <v/>
      </c>
      <c r="D442" s="30" t="str">
        <f>IF(NOT(ISBLANK('Facility Data'!$A442)),'Facility Data'!$F$6,"")</f>
        <v/>
      </c>
      <c r="E442" s="30" t="str">
        <f>IF(ISBLANK('Facility Data'!A442),"",IF('Facility Data'!A442&gt;89,89,'Facility Data'!A442))</f>
        <v/>
      </c>
      <c r="F442" s="31" t="str">
        <f t="shared" ca="1" si="48"/>
        <v/>
      </c>
      <c r="G442" s="30" t="str">
        <f>IF(ISTEXT('Facility Data'!B442),'Facility Data'!B442,"")</f>
        <v/>
      </c>
      <c r="H442" s="30" t="str">
        <f t="shared" si="42"/>
        <v/>
      </c>
      <c r="I442" s="30" t="str">
        <f>IF(ISTEXT('Facility Data'!D442),'Facility Data'!D442,"")</f>
        <v/>
      </c>
      <c r="J442" s="30" t="str">
        <f t="shared" si="43"/>
        <v/>
      </c>
      <c r="K442" s="30" t="str">
        <f t="shared" si="44"/>
        <v/>
      </c>
      <c r="L442" s="30" t="str">
        <f>IF(ISTEXT('Facility Data'!F442),'Facility Data'!F442,"")</f>
        <v/>
      </c>
      <c r="M442" s="32" t="str">
        <f t="shared" si="45"/>
        <v/>
      </c>
      <c r="N442" s="30" t="str">
        <f>IF(ISBLANK('Facility Data'!G442),"",'Facility Data'!G442)</f>
        <v/>
      </c>
      <c r="O442" s="32" t="str">
        <f t="shared" si="46"/>
        <v/>
      </c>
      <c r="P442" s="30" t="str">
        <f t="shared" si="47"/>
        <v/>
      </c>
      <c r="Q442" s="33" t="str">
        <f>IF(ISBLANK('Facility Data'!H442),"",'Facility Data'!H442)</f>
        <v/>
      </c>
      <c r="R442" s="30" t="str">
        <f>IF(ISBLANK('Facility Data'!I442),"",'Facility Data'!I442)</f>
        <v>N/A</v>
      </c>
      <c r="S442" s="30" t="str">
        <f>IF(ISBLANK('Facility Data'!J442),"",'Facility Data'!J442)</f>
        <v/>
      </c>
    </row>
    <row r="443" spans="1:19" x14ac:dyDescent="0.2">
      <c r="A443" s="30" t="str">
        <f>IF(NOT(ISBLANK('Facility Data'!$A443)),'Facility Data'!$F$5,"")</f>
        <v/>
      </c>
      <c r="B443" s="30" t="str">
        <f>IF(NOT(ISBLANK('Facility Data'!$A443)),TIDcd,"")</f>
        <v/>
      </c>
      <c r="C443" s="30" t="str">
        <f>IF(NOT(ISBLANK('Facility Data'!$A443)),TpcNm,"")</f>
        <v/>
      </c>
      <c r="D443" s="30" t="str">
        <f>IF(NOT(ISBLANK('Facility Data'!$A443)),'Facility Data'!$F$6,"")</f>
        <v/>
      </c>
      <c r="E443" s="30" t="str">
        <f>IF(ISBLANK('Facility Data'!A443),"",IF('Facility Data'!A443&gt;89,89,'Facility Data'!A443))</f>
        <v/>
      </c>
      <c r="F443" s="31" t="str">
        <f t="shared" ca="1" si="48"/>
        <v/>
      </c>
      <c r="G443" s="30" t="str">
        <f>IF(ISTEXT('Facility Data'!B443),'Facility Data'!B443,"")</f>
        <v/>
      </c>
      <c r="H443" s="30" t="str">
        <f t="shared" si="42"/>
        <v/>
      </c>
      <c r="I443" s="30" t="str">
        <f>IF(ISTEXT('Facility Data'!D443),'Facility Data'!D443,"")</f>
        <v/>
      </c>
      <c r="J443" s="30" t="str">
        <f t="shared" si="43"/>
        <v/>
      </c>
      <c r="K443" s="30" t="str">
        <f t="shared" si="44"/>
        <v/>
      </c>
      <c r="L443" s="30" t="str">
        <f>IF(ISTEXT('Facility Data'!F443),'Facility Data'!F443,"")</f>
        <v/>
      </c>
      <c r="M443" s="32" t="str">
        <f t="shared" si="45"/>
        <v/>
      </c>
      <c r="N443" s="30" t="str">
        <f>IF(ISBLANK('Facility Data'!G443),"",'Facility Data'!G443)</f>
        <v/>
      </c>
      <c r="O443" s="32" t="str">
        <f t="shared" si="46"/>
        <v/>
      </c>
      <c r="P443" s="30" t="str">
        <f t="shared" si="47"/>
        <v/>
      </c>
      <c r="Q443" s="33" t="str">
        <f>IF(ISBLANK('Facility Data'!H443),"",'Facility Data'!H443)</f>
        <v/>
      </c>
      <c r="R443" s="30" t="str">
        <f>IF(ISBLANK('Facility Data'!I443),"",'Facility Data'!I443)</f>
        <v>N/A</v>
      </c>
      <c r="S443" s="30" t="str">
        <f>IF(ISBLANK('Facility Data'!J443),"",'Facility Data'!J443)</f>
        <v/>
      </c>
    </row>
    <row r="444" spans="1:19" x14ac:dyDescent="0.2">
      <c r="A444" s="30" t="str">
        <f>IF(NOT(ISBLANK('Facility Data'!$A444)),'Facility Data'!$F$5,"")</f>
        <v/>
      </c>
      <c r="B444" s="30" t="str">
        <f>IF(NOT(ISBLANK('Facility Data'!$A444)),TIDcd,"")</f>
        <v/>
      </c>
      <c r="C444" s="30" t="str">
        <f>IF(NOT(ISBLANK('Facility Data'!$A444)),TpcNm,"")</f>
        <v/>
      </c>
      <c r="D444" s="30" t="str">
        <f>IF(NOT(ISBLANK('Facility Data'!$A444)),'Facility Data'!$F$6,"")</f>
        <v/>
      </c>
      <c r="E444" s="30" t="str">
        <f>IF(ISBLANK('Facility Data'!A444),"",IF('Facility Data'!A444&gt;89,89,'Facility Data'!A444))</f>
        <v/>
      </c>
      <c r="F444" s="31" t="str">
        <f t="shared" ca="1" si="48"/>
        <v/>
      </c>
      <c r="G444" s="30" t="str">
        <f>IF(ISTEXT('Facility Data'!B444),'Facility Data'!B444,"")</f>
        <v/>
      </c>
      <c r="H444" s="30" t="str">
        <f t="shared" si="42"/>
        <v/>
      </c>
      <c r="I444" s="30" t="str">
        <f>IF(ISTEXT('Facility Data'!D444),'Facility Data'!D444,"")</f>
        <v/>
      </c>
      <c r="J444" s="30" t="str">
        <f t="shared" si="43"/>
        <v/>
      </c>
      <c r="K444" s="30" t="str">
        <f t="shared" si="44"/>
        <v/>
      </c>
      <c r="L444" s="30" t="str">
        <f>IF(ISTEXT('Facility Data'!F444),'Facility Data'!F444,"")</f>
        <v/>
      </c>
      <c r="M444" s="32" t="str">
        <f t="shared" si="45"/>
        <v/>
      </c>
      <c r="N444" s="30" t="str">
        <f>IF(ISBLANK('Facility Data'!G444),"",'Facility Data'!G444)</f>
        <v/>
      </c>
      <c r="O444" s="32" t="str">
        <f t="shared" si="46"/>
        <v/>
      </c>
      <c r="P444" s="30" t="str">
        <f t="shared" si="47"/>
        <v/>
      </c>
      <c r="Q444" s="33" t="str">
        <f>IF(ISBLANK('Facility Data'!H444),"",'Facility Data'!H444)</f>
        <v/>
      </c>
      <c r="R444" s="30" t="str">
        <f>IF(ISBLANK('Facility Data'!I444),"",'Facility Data'!I444)</f>
        <v>N/A</v>
      </c>
      <c r="S444" s="30" t="str">
        <f>IF(ISBLANK('Facility Data'!J444),"",'Facility Data'!J444)</f>
        <v/>
      </c>
    </row>
    <row r="445" spans="1:19" x14ac:dyDescent="0.2">
      <c r="A445" s="30" t="str">
        <f>IF(NOT(ISBLANK('Facility Data'!$A445)),'Facility Data'!$F$5,"")</f>
        <v/>
      </c>
      <c r="B445" s="30" t="str">
        <f>IF(NOT(ISBLANK('Facility Data'!$A445)),TIDcd,"")</f>
        <v/>
      </c>
      <c r="C445" s="30" t="str">
        <f>IF(NOT(ISBLANK('Facility Data'!$A445)),TpcNm,"")</f>
        <v/>
      </c>
      <c r="D445" s="30" t="str">
        <f>IF(NOT(ISBLANK('Facility Data'!$A445)),'Facility Data'!$F$6,"")</f>
        <v/>
      </c>
      <c r="E445" s="30" t="str">
        <f>IF(ISBLANK('Facility Data'!A445),"",IF('Facility Data'!A445&gt;89,89,'Facility Data'!A445))</f>
        <v/>
      </c>
      <c r="F445" s="31" t="str">
        <f t="shared" ca="1" si="48"/>
        <v/>
      </c>
      <c r="G445" s="30" t="str">
        <f>IF(ISTEXT('Facility Data'!B445),'Facility Data'!B445,"")</f>
        <v/>
      </c>
      <c r="H445" s="30" t="str">
        <f t="shared" si="42"/>
        <v/>
      </c>
      <c r="I445" s="30" t="str">
        <f>IF(ISTEXT('Facility Data'!D445),'Facility Data'!D445,"")</f>
        <v/>
      </c>
      <c r="J445" s="30" t="str">
        <f t="shared" si="43"/>
        <v/>
      </c>
      <c r="K445" s="30" t="str">
        <f t="shared" si="44"/>
        <v/>
      </c>
      <c r="L445" s="30" t="str">
        <f>IF(ISTEXT('Facility Data'!F445),'Facility Data'!F445,"")</f>
        <v/>
      </c>
      <c r="M445" s="32" t="str">
        <f t="shared" si="45"/>
        <v/>
      </c>
      <c r="N445" s="30" t="str">
        <f>IF(ISBLANK('Facility Data'!G445),"",'Facility Data'!G445)</f>
        <v/>
      </c>
      <c r="O445" s="32" t="str">
        <f t="shared" si="46"/>
        <v/>
      </c>
      <c r="P445" s="30" t="str">
        <f t="shared" si="47"/>
        <v/>
      </c>
      <c r="Q445" s="33" t="str">
        <f>IF(ISBLANK('Facility Data'!H445),"",'Facility Data'!H445)</f>
        <v/>
      </c>
      <c r="R445" s="30" t="str">
        <f>IF(ISBLANK('Facility Data'!I445),"",'Facility Data'!I445)</f>
        <v>N/A</v>
      </c>
      <c r="S445" s="30" t="str">
        <f>IF(ISBLANK('Facility Data'!J445),"",'Facility Data'!J445)</f>
        <v/>
      </c>
    </row>
    <row r="446" spans="1:19" x14ac:dyDescent="0.2">
      <c r="A446" s="30" t="str">
        <f>IF(NOT(ISBLANK('Facility Data'!$A446)),'Facility Data'!$F$5,"")</f>
        <v/>
      </c>
      <c r="B446" s="30" t="str">
        <f>IF(NOT(ISBLANK('Facility Data'!$A446)),TIDcd,"")</f>
        <v/>
      </c>
      <c r="C446" s="30" t="str">
        <f>IF(NOT(ISBLANK('Facility Data'!$A446)),TpcNm,"")</f>
        <v/>
      </c>
      <c r="D446" s="30" t="str">
        <f>IF(NOT(ISBLANK('Facility Data'!$A446)),'Facility Data'!$F$6,"")</f>
        <v/>
      </c>
      <c r="E446" s="30" t="str">
        <f>IF(ISBLANK('Facility Data'!A446),"",IF('Facility Data'!A446&gt;89,89,'Facility Data'!A446))</f>
        <v/>
      </c>
      <c r="F446" s="31" t="str">
        <f t="shared" ca="1" si="48"/>
        <v/>
      </c>
      <c r="G446" s="30" t="str">
        <f>IF(ISTEXT('Facility Data'!B446),'Facility Data'!B446,"")</f>
        <v/>
      </c>
      <c r="H446" s="30" t="str">
        <f t="shared" si="42"/>
        <v/>
      </c>
      <c r="I446" s="30" t="str">
        <f>IF(ISTEXT('Facility Data'!D446),'Facility Data'!D446,"")</f>
        <v/>
      </c>
      <c r="J446" s="30" t="str">
        <f t="shared" si="43"/>
        <v/>
      </c>
      <c r="K446" s="30" t="str">
        <f t="shared" si="44"/>
        <v/>
      </c>
      <c r="L446" s="30" t="str">
        <f>IF(ISTEXT('Facility Data'!F446),'Facility Data'!F446,"")</f>
        <v/>
      </c>
      <c r="M446" s="32" t="str">
        <f t="shared" si="45"/>
        <v/>
      </c>
      <c r="N446" s="30" t="str">
        <f>IF(ISBLANK('Facility Data'!G446),"",'Facility Data'!G446)</f>
        <v/>
      </c>
      <c r="O446" s="32" t="str">
        <f t="shared" si="46"/>
        <v/>
      </c>
      <c r="P446" s="30" t="str">
        <f t="shared" si="47"/>
        <v/>
      </c>
      <c r="Q446" s="33" t="str">
        <f>IF(ISBLANK('Facility Data'!H446),"",'Facility Data'!H446)</f>
        <v/>
      </c>
      <c r="R446" s="30" t="str">
        <f>IF(ISBLANK('Facility Data'!I446),"",'Facility Data'!I446)</f>
        <v>N/A</v>
      </c>
      <c r="S446" s="30" t="str">
        <f>IF(ISBLANK('Facility Data'!J446),"",'Facility Data'!J446)</f>
        <v/>
      </c>
    </row>
    <row r="447" spans="1:19" x14ac:dyDescent="0.2">
      <c r="A447" s="30" t="str">
        <f>IF(NOT(ISBLANK('Facility Data'!$A447)),'Facility Data'!$F$5,"")</f>
        <v/>
      </c>
      <c r="B447" s="30" t="str">
        <f>IF(NOT(ISBLANK('Facility Data'!$A447)),TIDcd,"")</f>
        <v/>
      </c>
      <c r="C447" s="30" t="str">
        <f>IF(NOT(ISBLANK('Facility Data'!$A447)),TpcNm,"")</f>
        <v/>
      </c>
      <c r="D447" s="30" t="str">
        <f>IF(NOT(ISBLANK('Facility Data'!$A447)),'Facility Data'!$F$6,"")</f>
        <v/>
      </c>
      <c r="E447" s="30" t="str">
        <f>IF(ISBLANK('Facility Data'!A447),"",IF('Facility Data'!A447&gt;89,89,'Facility Data'!A447))</f>
        <v/>
      </c>
      <c r="F447" s="31" t="str">
        <f t="shared" ca="1" si="48"/>
        <v/>
      </c>
      <c r="G447" s="30" t="str">
        <f>IF(ISTEXT('Facility Data'!B447),'Facility Data'!B447,"")</f>
        <v/>
      </c>
      <c r="H447" s="30" t="str">
        <f t="shared" si="42"/>
        <v/>
      </c>
      <c r="I447" s="30" t="str">
        <f>IF(ISTEXT('Facility Data'!D447),'Facility Data'!D447,"")</f>
        <v/>
      </c>
      <c r="J447" s="30" t="str">
        <f t="shared" si="43"/>
        <v/>
      </c>
      <c r="K447" s="30" t="str">
        <f t="shared" si="44"/>
        <v/>
      </c>
      <c r="L447" s="30" t="str">
        <f>IF(ISTEXT('Facility Data'!F447),'Facility Data'!F447,"")</f>
        <v/>
      </c>
      <c r="M447" s="32" t="str">
        <f t="shared" si="45"/>
        <v/>
      </c>
      <c r="N447" s="30" t="str">
        <f>IF(ISBLANK('Facility Data'!G447),"",'Facility Data'!G447)</f>
        <v/>
      </c>
      <c r="O447" s="32" t="str">
        <f t="shared" si="46"/>
        <v/>
      </c>
      <c r="P447" s="30" t="str">
        <f t="shared" si="47"/>
        <v/>
      </c>
      <c r="Q447" s="33" t="str">
        <f>IF(ISBLANK('Facility Data'!H447),"",'Facility Data'!H447)</f>
        <v/>
      </c>
      <c r="R447" s="30" t="str">
        <f>IF(ISBLANK('Facility Data'!I447),"",'Facility Data'!I447)</f>
        <v>N/A</v>
      </c>
      <c r="S447" s="30" t="str">
        <f>IF(ISBLANK('Facility Data'!J447),"",'Facility Data'!J447)</f>
        <v/>
      </c>
    </row>
    <row r="448" spans="1:19" x14ac:dyDescent="0.2">
      <c r="A448" s="30" t="str">
        <f>IF(NOT(ISBLANK('Facility Data'!$A448)),'Facility Data'!$F$5,"")</f>
        <v/>
      </c>
      <c r="B448" s="30" t="str">
        <f>IF(NOT(ISBLANK('Facility Data'!$A448)),TIDcd,"")</f>
        <v/>
      </c>
      <c r="C448" s="30" t="str">
        <f>IF(NOT(ISBLANK('Facility Data'!$A448)),TpcNm,"")</f>
        <v/>
      </c>
      <c r="D448" s="30" t="str">
        <f>IF(NOT(ISBLANK('Facility Data'!$A448)),'Facility Data'!$F$6,"")</f>
        <v/>
      </c>
      <c r="E448" s="30" t="str">
        <f>IF(ISBLANK('Facility Data'!A448),"",IF('Facility Data'!A448&gt;89,89,'Facility Data'!A448))</f>
        <v/>
      </c>
      <c r="F448" s="31" t="str">
        <f t="shared" ca="1" si="48"/>
        <v/>
      </c>
      <c r="G448" s="30" t="str">
        <f>IF(ISTEXT('Facility Data'!B448),'Facility Data'!B448,"")</f>
        <v/>
      </c>
      <c r="H448" s="30" t="str">
        <f t="shared" si="42"/>
        <v/>
      </c>
      <c r="I448" s="30" t="str">
        <f>IF(ISTEXT('Facility Data'!D448),'Facility Data'!D448,"")</f>
        <v/>
      </c>
      <c r="J448" s="30" t="str">
        <f t="shared" si="43"/>
        <v/>
      </c>
      <c r="K448" s="30" t="str">
        <f t="shared" si="44"/>
        <v/>
      </c>
      <c r="L448" s="30" t="str">
        <f>IF(ISTEXT('Facility Data'!F448),'Facility Data'!F448,"")</f>
        <v/>
      </c>
      <c r="M448" s="32" t="str">
        <f t="shared" si="45"/>
        <v/>
      </c>
      <c r="N448" s="30" t="str">
        <f>IF(ISBLANK('Facility Data'!G448),"",'Facility Data'!G448)</f>
        <v/>
      </c>
      <c r="O448" s="32" t="str">
        <f t="shared" si="46"/>
        <v/>
      </c>
      <c r="P448" s="30" t="str">
        <f t="shared" si="47"/>
        <v/>
      </c>
      <c r="Q448" s="33" t="str">
        <f>IF(ISBLANK('Facility Data'!H448),"",'Facility Data'!H448)</f>
        <v/>
      </c>
      <c r="R448" s="30" t="str">
        <f>IF(ISBLANK('Facility Data'!I448),"",'Facility Data'!I448)</f>
        <v>N/A</v>
      </c>
      <c r="S448" s="30" t="str">
        <f>IF(ISBLANK('Facility Data'!J448),"",'Facility Data'!J448)</f>
        <v/>
      </c>
    </row>
    <row r="449" spans="1:19" x14ac:dyDescent="0.2">
      <c r="A449" s="30" t="str">
        <f>IF(NOT(ISBLANK('Facility Data'!$A449)),'Facility Data'!$F$5,"")</f>
        <v/>
      </c>
      <c r="B449" s="30" t="str">
        <f>IF(NOT(ISBLANK('Facility Data'!$A449)),TIDcd,"")</f>
        <v/>
      </c>
      <c r="C449" s="30" t="str">
        <f>IF(NOT(ISBLANK('Facility Data'!$A449)),TpcNm,"")</f>
        <v/>
      </c>
      <c r="D449" s="30" t="str">
        <f>IF(NOT(ISBLANK('Facility Data'!$A449)),'Facility Data'!$F$6,"")</f>
        <v/>
      </c>
      <c r="E449" s="30" t="str">
        <f>IF(ISBLANK('Facility Data'!A449),"",IF('Facility Data'!A449&gt;89,89,'Facility Data'!A449))</f>
        <v/>
      </c>
      <c r="F449" s="31" t="str">
        <f t="shared" ca="1" si="48"/>
        <v/>
      </c>
      <c r="G449" s="30" t="str">
        <f>IF(ISTEXT('Facility Data'!B449),'Facility Data'!B449,"")</f>
        <v/>
      </c>
      <c r="H449" s="30" t="str">
        <f t="shared" si="42"/>
        <v/>
      </c>
      <c r="I449" s="30" t="str">
        <f>IF(ISTEXT('Facility Data'!D449),'Facility Data'!D449,"")</f>
        <v/>
      </c>
      <c r="J449" s="30" t="str">
        <f t="shared" si="43"/>
        <v/>
      </c>
      <c r="K449" s="30" t="str">
        <f t="shared" si="44"/>
        <v/>
      </c>
      <c r="L449" s="30" t="str">
        <f>IF(ISTEXT('Facility Data'!F449),'Facility Data'!F449,"")</f>
        <v/>
      </c>
      <c r="M449" s="32" t="str">
        <f t="shared" si="45"/>
        <v/>
      </c>
      <c r="N449" s="30" t="str">
        <f>IF(ISBLANK('Facility Data'!G449),"",'Facility Data'!G449)</f>
        <v/>
      </c>
      <c r="O449" s="32" t="str">
        <f t="shared" si="46"/>
        <v/>
      </c>
      <c r="P449" s="30" t="str">
        <f t="shared" si="47"/>
        <v/>
      </c>
      <c r="Q449" s="33" t="str">
        <f>IF(ISBLANK('Facility Data'!H449),"",'Facility Data'!H449)</f>
        <v/>
      </c>
      <c r="R449" s="30" t="str">
        <f>IF(ISBLANK('Facility Data'!I449),"",'Facility Data'!I449)</f>
        <v>N/A</v>
      </c>
      <c r="S449" s="30" t="str">
        <f>IF(ISBLANK('Facility Data'!J449),"",'Facility Data'!J449)</f>
        <v/>
      </c>
    </row>
    <row r="450" spans="1:19" x14ac:dyDescent="0.2">
      <c r="A450" s="30" t="str">
        <f>IF(NOT(ISBLANK('Facility Data'!$A450)),'Facility Data'!$F$5,"")</f>
        <v/>
      </c>
      <c r="B450" s="30" t="str">
        <f>IF(NOT(ISBLANK('Facility Data'!$A450)),TIDcd,"")</f>
        <v/>
      </c>
      <c r="C450" s="30" t="str">
        <f>IF(NOT(ISBLANK('Facility Data'!$A450)),TpcNm,"")</f>
        <v/>
      </c>
      <c r="D450" s="30" t="str">
        <f>IF(NOT(ISBLANK('Facility Data'!$A450)),'Facility Data'!$F$6,"")</f>
        <v/>
      </c>
      <c r="E450" s="30" t="str">
        <f>IF(ISBLANK('Facility Data'!A450),"",IF('Facility Data'!A450&gt;89,89,'Facility Data'!A450))</f>
        <v/>
      </c>
      <c r="F450" s="31" t="str">
        <f t="shared" ca="1" si="48"/>
        <v/>
      </c>
      <c r="G450" s="30" t="str">
        <f>IF(ISTEXT('Facility Data'!B450),'Facility Data'!B450,"")</f>
        <v/>
      </c>
      <c r="H450" s="30" t="str">
        <f t="shared" si="42"/>
        <v/>
      </c>
      <c r="I450" s="30" t="str">
        <f>IF(ISTEXT('Facility Data'!D450),'Facility Data'!D450,"")</f>
        <v/>
      </c>
      <c r="J450" s="30" t="str">
        <f t="shared" si="43"/>
        <v/>
      </c>
      <c r="K450" s="30" t="str">
        <f t="shared" si="44"/>
        <v/>
      </c>
      <c r="L450" s="30" t="str">
        <f>IF(ISTEXT('Facility Data'!F450),'Facility Data'!F450,"")</f>
        <v/>
      </c>
      <c r="M450" s="32" t="str">
        <f t="shared" si="45"/>
        <v/>
      </c>
      <c r="N450" s="30" t="str">
        <f>IF(ISBLANK('Facility Data'!G450),"",'Facility Data'!G450)</f>
        <v/>
      </c>
      <c r="O450" s="32" t="str">
        <f t="shared" si="46"/>
        <v/>
      </c>
      <c r="P450" s="30" t="str">
        <f t="shared" si="47"/>
        <v/>
      </c>
      <c r="Q450" s="33" t="str">
        <f>IF(ISBLANK('Facility Data'!H450),"",'Facility Data'!H450)</f>
        <v/>
      </c>
      <c r="R450" s="30" t="str">
        <f>IF(ISBLANK('Facility Data'!I450),"",'Facility Data'!I450)</f>
        <v>N/A</v>
      </c>
      <c r="S450" s="30" t="str">
        <f>IF(ISBLANK('Facility Data'!J450),"",'Facility Data'!J450)</f>
        <v/>
      </c>
    </row>
    <row r="451" spans="1:19" x14ac:dyDescent="0.2">
      <c r="A451" s="30" t="str">
        <f>IF(NOT(ISBLANK('Facility Data'!$A451)),'Facility Data'!$F$5,"")</f>
        <v/>
      </c>
      <c r="B451" s="30" t="str">
        <f>IF(NOT(ISBLANK('Facility Data'!$A451)),TIDcd,"")</f>
        <v/>
      </c>
      <c r="C451" s="30" t="str">
        <f>IF(NOT(ISBLANK('Facility Data'!$A451)),TpcNm,"")</f>
        <v/>
      </c>
      <c r="D451" s="30" t="str">
        <f>IF(NOT(ISBLANK('Facility Data'!$A451)),'Facility Data'!$F$6,"")</f>
        <v/>
      </c>
      <c r="E451" s="30" t="str">
        <f>IF(ISBLANK('Facility Data'!A451),"",IF('Facility Data'!A451&gt;89,89,'Facility Data'!A451))</f>
        <v/>
      </c>
      <c r="F451" s="31" t="str">
        <f t="shared" ca="1" si="48"/>
        <v/>
      </c>
      <c r="G451" s="30" t="str">
        <f>IF(ISTEXT('Facility Data'!B451),'Facility Data'!B451,"")</f>
        <v/>
      </c>
      <c r="H451" s="30" t="str">
        <f t="shared" si="42"/>
        <v/>
      </c>
      <c r="I451" s="30" t="str">
        <f>IF(ISTEXT('Facility Data'!D451),'Facility Data'!D451,"")</f>
        <v/>
      </c>
      <c r="J451" s="30" t="str">
        <f t="shared" si="43"/>
        <v/>
      </c>
      <c r="K451" s="30" t="str">
        <f t="shared" si="44"/>
        <v/>
      </c>
      <c r="L451" s="30" t="str">
        <f>IF(ISTEXT('Facility Data'!F451),'Facility Data'!F451,"")</f>
        <v/>
      </c>
      <c r="M451" s="32" t="str">
        <f t="shared" si="45"/>
        <v/>
      </c>
      <c r="N451" s="30" t="str">
        <f>IF(ISBLANK('Facility Data'!G451),"",'Facility Data'!G451)</f>
        <v/>
      </c>
      <c r="O451" s="32" t="str">
        <f t="shared" si="46"/>
        <v/>
      </c>
      <c r="P451" s="30" t="str">
        <f t="shared" si="47"/>
        <v/>
      </c>
      <c r="Q451" s="33" t="str">
        <f>IF(ISBLANK('Facility Data'!H451),"",'Facility Data'!H451)</f>
        <v/>
      </c>
      <c r="R451" s="30" t="str">
        <f>IF(ISBLANK('Facility Data'!I451),"",'Facility Data'!I451)</f>
        <v>N/A</v>
      </c>
      <c r="S451" s="30" t="str">
        <f>IF(ISBLANK('Facility Data'!J451),"",'Facility Data'!J451)</f>
        <v/>
      </c>
    </row>
    <row r="452" spans="1:19" x14ac:dyDescent="0.2">
      <c r="A452" s="30" t="str">
        <f>IF(NOT(ISBLANK('Facility Data'!$A452)),'Facility Data'!$F$5,"")</f>
        <v/>
      </c>
      <c r="B452" s="30" t="str">
        <f>IF(NOT(ISBLANK('Facility Data'!$A452)),TIDcd,"")</f>
        <v/>
      </c>
      <c r="C452" s="30" t="str">
        <f>IF(NOT(ISBLANK('Facility Data'!$A452)),TpcNm,"")</f>
        <v/>
      </c>
      <c r="D452" s="30" t="str">
        <f>IF(NOT(ISBLANK('Facility Data'!$A452)),'Facility Data'!$F$6,"")</f>
        <v/>
      </c>
      <c r="E452" s="30" t="str">
        <f>IF(ISBLANK('Facility Data'!A452),"",IF('Facility Data'!A452&gt;89,89,'Facility Data'!A452))</f>
        <v/>
      </c>
      <c r="F452" s="31" t="str">
        <f t="shared" ca="1" si="48"/>
        <v/>
      </c>
      <c r="G452" s="30" t="str">
        <f>IF(ISTEXT('Facility Data'!B452),'Facility Data'!B452,"")</f>
        <v/>
      </c>
      <c r="H452" s="30" t="str">
        <f t="shared" si="42"/>
        <v/>
      </c>
      <c r="I452" s="30" t="str">
        <f>IF(ISTEXT('Facility Data'!D452),'Facility Data'!D452,"")</f>
        <v/>
      </c>
      <c r="J452" s="30" t="str">
        <f t="shared" si="43"/>
        <v/>
      </c>
      <c r="K452" s="30" t="str">
        <f t="shared" si="44"/>
        <v/>
      </c>
      <c r="L452" s="30" t="str">
        <f>IF(ISTEXT('Facility Data'!F452),'Facility Data'!F452,"")</f>
        <v/>
      </c>
      <c r="M452" s="32" t="str">
        <f t="shared" si="45"/>
        <v/>
      </c>
      <c r="N452" s="30" t="str">
        <f>IF(ISBLANK('Facility Data'!G452),"",'Facility Data'!G452)</f>
        <v/>
      </c>
      <c r="O452" s="32" t="str">
        <f t="shared" si="46"/>
        <v/>
      </c>
      <c r="P452" s="30" t="str">
        <f t="shared" si="47"/>
        <v/>
      </c>
      <c r="Q452" s="33" t="str">
        <f>IF(ISBLANK('Facility Data'!H452),"",'Facility Data'!H452)</f>
        <v/>
      </c>
      <c r="R452" s="30" t="str">
        <f>IF(ISBLANK('Facility Data'!I452),"",'Facility Data'!I452)</f>
        <v>N/A</v>
      </c>
      <c r="S452" s="30" t="str">
        <f>IF(ISBLANK('Facility Data'!J452),"",'Facility Data'!J452)</f>
        <v/>
      </c>
    </row>
    <row r="453" spans="1:19" x14ac:dyDescent="0.2">
      <c r="A453" s="30" t="str">
        <f>IF(NOT(ISBLANK('Facility Data'!$A453)),'Facility Data'!$F$5,"")</f>
        <v/>
      </c>
      <c r="B453" s="30" t="str">
        <f>IF(NOT(ISBLANK('Facility Data'!$A453)),TIDcd,"")</f>
        <v/>
      </c>
      <c r="C453" s="30" t="str">
        <f>IF(NOT(ISBLANK('Facility Data'!$A453)),TpcNm,"")</f>
        <v/>
      </c>
      <c r="D453" s="30" t="str">
        <f>IF(NOT(ISBLANK('Facility Data'!$A453)),'Facility Data'!$F$6,"")</f>
        <v/>
      </c>
      <c r="E453" s="30" t="str">
        <f>IF(ISBLANK('Facility Data'!A453),"",IF('Facility Data'!A453&gt;89,89,'Facility Data'!A453))</f>
        <v/>
      </c>
      <c r="F453" s="31" t="str">
        <f t="shared" ca="1" si="48"/>
        <v/>
      </c>
      <c r="G453" s="30" t="str">
        <f>IF(ISTEXT('Facility Data'!B453),'Facility Data'!B453,"")</f>
        <v/>
      </c>
      <c r="H453" s="30" t="str">
        <f t="shared" si="42"/>
        <v/>
      </c>
      <c r="I453" s="30" t="str">
        <f>IF(ISTEXT('Facility Data'!D453),'Facility Data'!D453,"")</f>
        <v/>
      </c>
      <c r="J453" s="30" t="str">
        <f t="shared" si="43"/>
        <v/>
      </c>
      <c r="K453" s="30" t="str">
        <f t="shared" si="44"/>
        <v/>
      </c>
      <c r="L453" s="30" t="str">
        <f>IF(ISTEXT('Facility Data'!F453),'Facility Data'!F453,"")</f>
        <v/>
      </c>
      <c r="M453" s="32" t="str">
        <f t="shared" si="45"/>
        <v/>
      </c>
      <c r="N453" s="30" t="str">
        <f>IF(ISBLANK('Facility Data'!G453),"",'Facility Data'!G453)</f>
        <v/>
      </c>
      <c r="O453" s="32" t="str">
        <f t="shared" si="46"/>
        <v/>
      </c>
      <c r="P453" s="30" t="str">
        <f t="shared" si="47"/>
        <v/>
      </c>
      <c r="Q453" s="33" t="str">
        <f>IF(ISBLANK('Facility Data'!H453),"",'Facility Data'!H453)</f>
        <v/>
      </c>
      <c r="R453" s="30" t="str">
        <f>IF(ISBLANK('Facility Data'!I453),"",'Facility Data'!I453)</f>
        <v>N/A</v>
      </c>
      <c r="S453" s="30" t="str">
        <f>IF(ISBLANK('Facility Data'!J453),"",'Facility Data'!J453)</f>
        <v/>
      </c>
    </row>
    <row r="454" spans="1:19" x14ac:dyDescent="0.2">
      <c r="A454" s="30" t="str">
        <f>IF(NOT(ISBLANK('Facility Data'!$A454)),'Facility Data'!$F$5,"")</f>
        <v/>
      </c>
      <c r="B454" s="30" t="str">
        <f>IF(NOT(ISBLANK('Facility Data'!$A454)),TIDcd,"")</f>
        <v/>
      </c>
      <c r="C454" s="30" t="str">
        <f>IF(NOT(ISBLANK('Facility Data'!$A454)),TpcNm,"")</f>
        <v/>
      </c>
      <c r="D454" s="30" t="str">
        <f>IF(NOT(ISBLANK('Facility Data'!$A454)),'Facility Data'!$F$6,"")</f>
        <v/>
      </c>
      <c r="E454" s="30" t="str">
        <f>IF(ISBLANK('Facility Data'!A454),"",IF('Facility Data'!A454&gt;89,89,'Facility Data'!A454))</f>
        <v/>
      </c>
      <c r="F454" s="31" t="str">
        <f t="shared" ca="1" si="48"/>
        <v/>
      </c>
      <c r="G454" s="30" t="str">
        <f>IF(ISTEXT('Facility Data'!B454),'Facility Data'!B454,"")</f>
        <v/>
      </c>
      <c r="H454" s="30" t="str">
        <f t="shared" si="42"/>
        <v/>
      </c>
      <c r="I454" s="30" t="str">
        <f>IF(ISTEXT('Facility Data'!D454),'Facility Data'!D454,"")</f>
        <v/>
      </c>
      <c r="J454" s="30" t="str">
        <f t="shared" si="43"/>
        <v/>
      </c>
      <c r="K454" s="30" t="str">
        <f t="shared" si="44"/>
        <v/>
      </c>
      <c r="L454" s="30" t="str">
        <f>IF(ISTEXT('Facility Data'!F454),'Facility Data'!F454,"")</f>
        <v/>
      </c>
      <c r="M454" s="32" t="str">
        <f t="shared" si="45"/>
        <v/>
      </c>
      <c r="N454" s="30" t="str">
        <f>IF(ISBLANK('Facility Data'!G454),"",'Facility Data'!G454)</f>
        <v/>
      </c>
      <c r="O454" s="32" t="str">
        <f t="shared" si="46"/>
        <v/>
      </c>
      <c r="P454" s="30" t="str">
        <f t="shared" si="47"/>
        <v/>
      </c>
      <c r="Q454" s="33" t="str">
        <f>IF(ISBLANK('Facility Data'!H454),"",'Facility Data'!H454)</f>
        <v/>
      </c>
      <c r="R454" s="30" t="str">
        <f>IF(ISBLANK('Facility Data'!I454),"",'Facility Data'!I454)</f>
        <v>N/A</v>
      </c>
      <c r="S454" s="30" t="str">
        <f>IF(ISBLANK('Facility Data'!J454),"",'Facility Data'!J454)</f>
        <v/>
      </c>
    </row>
    <row r="455" spans="1:19" x14ac:dyDescent="0.2">
      <c r="A455" s="30" t="str">
        <f>IF(NOT(ISBLANK('Facility Data'!$A455)),'Facility Data'!$F$5,"")</f>
        <v/>
      </c>
      <c r="B455" s="30" t="str">
        <f>IF(NOT(ISBLANK('Facility Data'!$A455)),TIDcd,"")</f>
        <v/>
      </c>
      <c r="C455" s="30" t="str">
        <f>IF(NOT(ISBLANK('Facility Data'!$A455)),TpcNm,"")</f>
        <v/>
      </c>
      <c r="D455" s="30" t="str">
        <f>IF(NOT(ISBLANK('Facility Data'!$A455)),'Facility Data'!$F$6,"")</f>
        <v/>
      </c>
      <c r="E455" s="30" t="str">
        <f>IF(ISBLANK('Facility Data'!A455),"",IF('Facility Data'!A455&gt;89,89,'Facility Data'!A455))</f>
        <v/>
      </c>
      <c r="F455" s="31" t="str">
        <f t="shared" ca="1" si="48"/>
        <v/>
      </c>
      <c r="G455" s="30" t="str">
        <f>IF(ISTEXT('Facility Data'!B455),'Facility Data'!B455,"")</f>
        <v/>
      </c>
      <c r="H455" s="30" t="str">
        <f t="shared" si="42"/>
        <v/>
      </c>
      <c r="I455" s="30" t="str">
        <f>IF(ISTEXT('Facility Data'!D455),'Facility Data'!D455,"")</f>
        <v/>
      </c>
      <c r="J455" s="30" t="str">
        <f t="shared" si="43"/>
        <v/>
      </c>
      <c r="K455" s="30" t="str">
        <f t="shared" si="44"/>
        <v/>
      </c>
      <c r="L455" s="30" t="str">
        <f>IF(ISTEXT('Facility Data'!F455),'Facility Data'!F455,"")</f>
        <v/>
      </c>
      <c r="M455" s="32" t="str">
        <f t="shared" si="45"/>
        <v/>
      </c>
      <c r="N455" s="30" t="str">
        <f>IF(ISBLANK('Facility Data'!G455),"",'Facility Data'!G455)</f>
        <v/>
      </c>
      <c r="O455" s="32" t="str">
        <f t="shared" si="46"/>
        <v/>
      </c>
      <c r="P455" s="30" t="str">
        <f t="shared" si="47"/>
        <v/>
      </c>
      <c r="Q455" s="33" t="str">
        <f>IF(ISBLANK('Facility Data'!H455),"",'Facility Data'!H455)</f>
        <v/>
      </c>
      <c r="R455" s="30" t="str">
        <f>IF(ISBLANK('Facility Data'!I455),"",'Facility Data'!I455)</f>
        <v>N/A</v>
      </c>
      <c r="S455" s="30" t="str">
        <f>IF(ISBLANK('Facility Data'!J455),"",'Facility Data'!J455)</f>
        <v/>
      </c>
    </row>
    <row r="456" spans="1:19" x14ac:dyDescent="0.2">
      <c r="A456" s="30" t="str">
        <f>IF(NOT(ISBLANK('Facility Data'!$A456)),'Facility Data'!$F$5,"")</f>
        <v/>
      </c>
      <c r="B456" s="30" t="str">
        <f>IF(NOT(ISBLANK('Facility Data'!$A456)),TIDcd,"")</f>
        <v/>
      </c>
      <c r="C456" s="30" t="str">
        <f>IF(NOT(ISBLANK('Facility Data'!$A456)),TpcNm,"")</f>
        <v/>
      </c>
      <c r="D456" s="30" t="str">
        <f>IF(NOT(ISBLANK('Facility Data'!$A456)),'Facility Data'!$F$6,"")</f>
        <v/>
      </c>
      <c r="E456" s="30" t="str">
        <f>IF(ISBLANK('Facility Data'!A456),"",IF('Facility Data'!A456&gt;89,89,'Facility Data'!A456))</f>
        <v/>
      </c>
      <c r="F456" s="31" t="str">
        <f t="shared" ca="1" si="48"/>
        <v/>
      </c>
      <c r="G456" s="30" t="str">
        <f>IF(ISTEXT('Facility Data'!B456),'Facility Data'!B456,"")</f>
        <v/>
      </c>
      <c r="H456" s="30" t="str">
        <f t="shared" si="42"/>
        <v/>
      </c>
      <c r="I456" s="30" t="str">
        <f>IF(ISTEXT('Facility Data'!D456),'Facility Data'!D456,"")</f>
        <v/>
      </c>
      <c r="J456" s="30" t="str">
        <f t="shared" si="43"/>
        <v/>
      </c>
      <c r="K456" s="30" t="str">
        <f t="shared" si="44"/>
        <v/>
      </c>
      <c r="L456" s="30" t="str">
        <f>IF(ISTEXT('Facility Data'!F456),'Facility Data'!F456,"")</f>
        <v/>
      </c>
      <c r="M456" s="32" t="str">
        <f t="shared" si="45"/>
        <v/>
      </c>
      <c r="N456" s="30" t="str">
        <f>IF(ISBLANK('Facility Data'!G456),"",'Facility Data'!G456)</f>
        <v/>
      </c>
      <c r="O456" s="32" t="str">
        <f t="shared" si="46"/>
        <v/>
      </c>
      <c r="P456" s="30" t="str">
        <f t="shared" si="47"/>
        <v/>
      </c>
      <c r="Q456" s="33" t="str">
        <f>IF(ISBLANK('Facility Data'!H456),"",'Facility Data'!H456)</f>
        <v/>
      </c>
      <c r="R456" s="30" t="str">
        <f>IF(ISBLANK('Facility Data'!I456),"",'Facility Data'!I456)</f>
        <v>N/A</v>
      </c>
      <c r="S456" s="30" t="str">
        <f>IF(ISBLANK('Facility Data'!J456),"",'Facility Data'!J456)</f>
        <v/>
      </c>
    </row>
    <row r="457" spans="1:19" x14ac:dyDescent="0.2">
      <c r="A457" s="30" t="str">
        <f>IF(NOT(ISBLANK('Facility Data'!$A457)),'Facility Data'!$F$5,"")</f>
        <v/>
      </c>
      <c r="B457" s="30" t="str">
        <f>IF(NOT(ISBLANK('Facility Data'!$A457)),TIDcd,"")</f>
        <v/>
      </c>
      <c r="C457" s="30" t="str">
        <f>IF(NOT(ISBLANK('Facility Data'!$A457)),TpcNm,"")</f>
        <v/>
      </c>
      <c r="D457" s="30" t="str">
        <f>IF(NOT(ISBLANK('Facility Data'!$A457)),'Facility Data'!$F$6,"")</f>
        <v/>
      </c>
      <c r="E457" s="30" t="str">
        <f>IF(ISBLANK('Facility Data'!A457),"",IF('Facility Data'!A457&gt;89,89,'Facility Data'!A457))</f>
        <v/>
      </c>
      <c r="F457" s="31" t="str">
        <f t="shared" ca="1" si="48"/>
        <v/>
      </c>
      <c r="G457" s="30" t="str">
        <f>IF(ISTEXT('Facility Data'!B457),'Facility Data'!B457,"")</f>
        <v/>
      </c>
      <c r="H457" s="30" t="str">
        <f t="shared" si="42"/>
        <v/>
      </c>
      <c r="I457" s="30" t="str">
        <f>IF(ISTEXT('Facility Data'!D457),'Facility Data'!D457,"")</f>
        <v/>
      </c>
      <c r="J457" s="30" t="str">
        <f t="shared" si="43"/>
        <v/>
      </c>
      <c r="K457" s="30" t="str">
        <f t="shared" si="44"/>
        <v/>
      </c>
      <c r="L457" s="30" t="str">
        <f>IF(ISTEXT('Facility Data'!F457),'Facility Data'!F457,"")</f>
        <v/>
      </c>
      <c r="M457" s="32" t="str">
        <f t="shared" si="45"/>
        <v/>
      </c>
      <c r="N457" s="30" t="str">
        <f>IF(ISBLANK('Facility Data'!G457),"",'Facility Data'!G457)</f>
        <v/>
      </c>
      <c r="O457" s="32" t="str">
        <f t="shared" si="46"/>
        <v/>
      </c>
      <c r="P457" s="30" t="str">
        <f t="shared" si="47"/>
        <v/>
      </c>
      <c r="Q457" s="33" t="str">
        <f>IF(ISBLANK('Facility Data'!H457),"",'Facility Data'!H457)</f>
        <v/>
      </c>
      <c r="R457" s="30" t="str">
        <f>IF(ISBLANK('Facility Data'!I457),"",'Facility Data'!I457)</f>
        <v>N/A</v>
      </c>
      <c r="S457" s="30" t="str">
        <f>IF(ISBLANK('Facility Data'!J457),"",'Facility Data'!J457)</f>
        <v/>
      </c>
    </row>
    <row r="458" spans="1:19" x14ac:dyDescent="0.2">
      <c r="A458" s="30" t="str">
        <f>IF(NOT(ISBLANK('Facility Data'!$A458)),'Facility Data'!$F$5,"")</f>
        <v/>
      </c>
      <c r="B458" s="30" t="str">
        <f>IF(NOT(ISBLANK('Facility Data'!$A458)),TIDcd,"")</f>
        <v/>
      </c>
      <c r="C458" s="30" t="str">
        <f>IF(NOT(ISBLANK('Facility Data'!$A458)),TpcNm,"")</f>
        <v/>
      </c>
      <c r="D458" s="30" t="str">
        <f>IF(NOT(ISBLANK('Facility Data'!$A458)),'Facility Data'!$F$6,"")</f>
        <v/>
      </c>
      <c r="E458" s="30" t="str">
        <f>IF(ISBLANK('Facility Data'!A458),"",IF('Facility Data'!A458&gt;89,89,'Facility Data'!A458))</f>
        <v/>
      </c>
      <c r="F458" s="31" t="str">
        <f t="shared" ca="1" si="48"/>
        <v/>
      </c>
      <c r="G458" s="30" t="str">
        <f>IF(ISTEXT('Facility Data'!B458),'Facility Data'!B458,"")</f>
        <v/>
      </c>
      <c r="H458" s="30" t="str">
        <f t="shared" si="42"/>
        <v/>
      </c>
      <c r="I458" s="30" t="str">
        <f>IF(ISTEXT('Facility Data'!D458),'Facility Data'!D458,"")</f>
        <v/>
      </c>
      <c r="J458" s="30" t="str">
        <f t="shared" si="43"/>
        <v/>
      </c>
      <c r="K458" s="30" t="str">
        <f t="shared" si="44"/>
        <v/>
      </c>
      <c r="L458" s="30" t="str">
        <f>IF(ISTEXT('Facility Data'!F458),'Facility Data'!F458,"")</f>
        <v/>
      </c>
      <c r="M458" s="32" t="str">
        <f t="shared" si="45"/>
        <v/>
      </c>
      <c r="N458" s="30" t="str">
        <f>IF(ISBLANK('Facility Data'!G458),"",'Facility Data'!G458)</f>
        <v/>
      </c>
      <c r="O458" s="32" t="str">
        <f t="shared" si="46"/>
        <v/>
      </c>
      <c r="P458" s="30" t="str">
        <f t="shared" si="47"/>
        <v/>
      </c>
      <c r="Q458" s="33" t="str">
        <f>IF(ISBLANK('Facility Data'!H458),"",'Facility Data'!H458)</f>
        <v/>
      </c>
      <c r="R458" s="30" t="str">
        <f>IF(ISBLANK('Facility Data'!I458),"",'Facility Data'!I458)</f>
        <v>N/A</v>
      </c>
      <c r="S458" s="30" t="str">
        <f>IF(ISBLANK('Facility Data'!J458),"",'Facility Data'!J458)</f>
        <v/>
      </c>
    </row>
    <row r="459" spans="1:19" x14ac:dyDescent="0.2">
      <c r="A459" s="30" t="str">
        <f>IF(NOT(ISBLANK('Facility Data'!$A459)),'Facility Data'!$F$5,"")</f>
        <v/>
      </c>
      <c r="B459" s="30" t="str">
        <f>IF(NOT(ISBLANK('Facility Data'!$A459)),TIDcd,"")</f>
        <v/>
      </c>
      <c r="C459" s="30" t="str">
        <f>IF(NOT(ISBLANK('Facility Data'!$A459)),TpcNm,"")</f>
        <v/>
      </c>
      <c r="D459" s="30" t="str">
        <f>IF(NOT(ISBLANK('Facility Data'!$A459)),'Facility Data'!$F$6,"")</f>
        <v/>
      </c>
      <c r="E459" s="30" t="str">
        <f>IF(ISBLANK('Facility Data'!A459),"",IF('Facility Data'!A459&gt;89,89,'Facility Data'!A459))</f>
        <v/>
      </c>
      <c r="F459" s="31" t="str">
        <f t="shared" ca="1" si="48"/>
        <v/>
      </c>
      <c r="G459" s="30" t="str">
        <f>IF(ISTEXT('Facility Data'!B459),'Facility Data'!B459,"")</f>
        <v/>
      </c>
      <c r="H459" s="30" t="str">
        <f t="shared" ref="H459:H502" si="49">IF(C459="","",Bdy)</f>
        <v/>
      </c>
      <c r="I459" s="30" t="str">
        <f>IF(ISTEXT('Facility Data'!D459),'Facility Data'!D459,"")</f>
        <v/>
      </c>
      <c r="J459" s="30" t="str">
        <f t="shared" ref="J459:J502" si="50">IF(I459="","",VLOOKUP(I459, SelectPhs, 2, FALSE))</f>
        <v/>
      </c>
      <c r="K459" s="30" t="str">
        <f t="shared" ref="K459:K502" si="51">IF(C459="","",Scnr)</f>
        <v/>
      </c>
      <c r="L459" s="30" t="str">
        <f>IF(ISTEXT('Facility Data'!F459),'Facility Data'!F459,"")</f>
        <v/>
      </c>
      <c r="M459" s="32" t="str">
        <f t="shared" ref="M459:M502" si="52">IF(L459="","",VLOOKUP(L459, SelectInd, 2, FALSE))</f>
        <v/>
      </c>
      <c r="N459" s="30" t="str">
        <f>IF(ISBLANK('Facility Data'!G459),"",'Facility Data'!G459)</f>
        <v/>
      </c>
      <c r="O459" s="32" t="str">
        <f t="shared" ref="O459:O502" si="53">IF(N459="","",VLOOKUP(N459, ExmCde, 2, FALSE))</f>
        <v/>
      </c>
      <c r="P459" s="30" t="str">
        <f t="shared" ref="P459:P502" si="54">IF(N459="","",VLOOKUP(N459, ExmCde, 3, FALSE))</f>
        <v/>
      </c>
      <c r="Q459" s="33" t="str">
        <f>IF(ISBLANK('Facility Data'!H459),"",'Facility Data'!H459)</f>
        <v/>
      </c>
      <c r="R459" s="30" t="str">
        <f>IF(ISBLANK('Facility Data'!I459),"",'Facility Data'!I459)</f>
        <v>N/A</v>
      </c>
      <c r="S459" s="30" t="str">
        <f>IF(ISBLANK('Facility Data'!J459),"",'Facility Data'!J459)</f>
        <v/>
      </c>
    </row>
    <row r="460" spans="1:19" x14ac:dyDescent="0.2">
      <c r="A460" s="30" t="str">
        <f>IF(NOT(ISBLANK('Facility Data'!$A460)),'Facility Data'!$F$5,"")</f>
        <v/>
      </c>
      <c r="B460" s="30" t="str">
        <f>IF(NOT(ISBLANK('Facility Data'!$A460)),TIDcd,"")</f>
        <v/>
      </c>
      <c r="C460" s="30" t="str">
        <f>IF(NOT(ISBLANK('Facility Data'!$A460)),TpcNm,"")</f>
        <v/>
      </c>
      <c r="D460" s="30" t="str">
        <f>IF(NOT(ISBLANK('Facility Data'!$A460)),'Facility Data'!$F$6,"")</f>
        <v/>
      </c>
      <c r="E460" s="30" t="str">
        <f>IF(ISBLANK('Facility Data'!A460),"",IF('Facility Data'!A460&gt;89,89,'Facility Data'!A460))</f>
        <v/>
      </c>
      <c r="F460" s="31" t="str">
        <f t="shared" ref="F460:F502" ca="1" si="55">IF(ISNUMBER(E460),EDATE(TODAY(),-(E460*12)),"")</f>
        <v/>
      </c>
      <c r="G460" s="30" t="str">
        <f>IF(ISTEXT('Facility Data'!B460),'Facility Data'!B460,"")</f>
        <v/>
      </c>
      <c r="H460" s="30" t="str">
        <f t="shared" si="49"/>
        <v/>
      </c>
      <c r="I460" s="30" t="str">
        <f>IF(ISTEXT('Facility Data'!D460),'Facility Data'!D460,"")</f>
        <v/>
      </c>
      <c r="J460" s="30" t="str">
        <f t="shared" si="50"/>
        <v/>
      </c>
      <c r="K460" s="30" t="str">
        <f t="shared" si="51"/>
        <v/>
      </c>
      <c r="L460" s="30" t="str">
        <f>IF(ISTEXT('Facility Data'!F460),'Facility Data'!F460,"")</f>
        <v/>
      </c>
      <c r="M460" s="32" t="str">
        <f t="shared" si="52"/>
        <v/>
      </c>
      <c r="N460" s="30" t="str">
        <f>IF(ISBLANK('Facility Data'!G460),"",'Facility Data'!G460)</f>
        <v/>
      </c>
      <c r="O460" s="32" t="str">
        <f t="shared" si="53"/>
        <v/>
      </c>
      <c r="P460" s="30" t="str">
        <f t="shared" si="54"/>
        <v/>
      </c>
      <c r="Q460" s="33" t="str">
        <f>IF(ISBLANK('Facility Data'!H460),"",'Facility Data'!H460)</f>
        <v/>
      </c>
      <c r="R460" s="30" t="str">
        <f>IF(ISBLANK('Facility Data'!I460),"",'Facility Data'!I460)</f>
        <v>N/A</v>
      </c>
      <c r="S460" s="30" t="str">
        <f>IF(ISBLANK('Facility Data'!J460),"",'Facility Data'!J460)</f>
        <v/>
      </c>
    </row>
    <row r="461" spans="1:19" x14ac:dyDescent="0.2">
      <c r="A461" s="30" t="str">
        <f>IF(NOT(ISBLANK('Facility Data'!$A461)),'Facility Data'!$F$5,"")</f>
        <v/>
      </c>
      <c r="B461" s="30" t="str">
        <f>IF(NOT(ISBLANK('Facility Data'!$A461)),TIDcd,"")</f>
        <v/>
      </c>
      <c r="C461" s="30" t="str">
        <f>IF(NOT(ISBLANK('Facility Data'!$A461)),TpcNm,"")</f>
        <v/>
      </c>
      <c r="D461" s="30" t="str">
        <f>IF(NOT(ISBLANK('Facility Data'!$A461)),'Facility Data'!$F$6,"")</f>
        <v/>
      </c>
      <c r="E461" s="30" t="str">
        <f>IF(ISBLANK('Facility Data'!A461),"",IF('Facility Data'!A461&gt;89,89,'Facility Data'!A461))</f>
        <v/>
      </c>
      <c r="F461" s="31" t="str">
        <f t="shared" ca="1" si="55"/>
        <v/>
      </c>
      <c r="G461" s="30" t="str">
        <f>IF(ISTEXT('Facility Data'!B461),'Facility Data'!B461,"")</f>
        <v/>
      </c>
      <c r="H461" s="30" t="str">
        <f t="shared" si="49"/>
        <v/>
      </c>
      <c r="I461" s="30" t="str">
        <f>IF(ISTEXT('Facility Data'!D461),'Facility Data'!D461,"")</f>
        <v/>
      </c>
      <c r="J461" s="30" t="str">
        <f t="shared" si="50"/>
        <v/>
      </c>
      <c r="K461" s="30" t="str">
        <f t="shared" si="51"/>
        <v/>
      </c>
      <c r="L461" s="30" t="str">
        <f>IF(ISTEXT('Facility Data'!F461),'Facility Data'!F461,"")</f>
        <v/>
      </c>
      <c r="M461" s="32" t="str">
        <f t="shared" si="52"/>
        <v/>
      </c>
      <c r="N461" s="30" t="str">
        <f>IF(ISBLANK('Facility Data'!G461),"",'Facility Data'!G461)</f>
        <v/>
      </c>
      <c r="O461" s="32" t="str">
        <f t="shared" si="53"/>
        <v/>
      </c>
      <c r="P461" s="30" t="str">
        <f t="shared" si="54"/>
        <v/>
      </c>
      <c r="Q461" s="33" t="str">
        <f>IF(ISBLANK('Facility Data'!H461),"",'Facility Data'!H461)</f>
        <v/>
      </c>
      <c r="R461" s="30" t="str">
        <f>IF(ISBLANK('Facility Data'!I461),"",'Facility Data'!I461)</f>
        <v>N/A</v>
      </c>
      <c r="S461" s="30" t="str">
        <f>IF(ISBLANK('Facility Data'!J461),"",'Facility Data'!J461)</f>
        <v/>
      </c>
    </row>
    <row r="462" spans="1:19" x14ac:dyDescent="0.2">
      <c r="A462" s="30" t="str">
        <f>IF(NOT(ISBLANK('Facility Data'!$A462)),'Facility Data'!$F$5,"")</f>
        <v/>
      </c>
      <c r="B462" s="30" t="str">
        <f>IF(NOT(ISBLANK('Facility Data'!$A462)),TIDcd,"")</f>
        <v/>
      </c>
      <c r="C462" s="30" t="str">
        <f>IF(NOT(ISBLANK('Facility Data'!$A462)),TpcNm,"")</f>
        <v/>
      </c>
      <c r="D462" s="30" t="str">
        <f>IF(NOT(ISBLANK('Facility Data'!$A462)),'Facility Data'!$F$6,"")</f>
        <v/>
      </c>
      <c r="E462" s="30" t="str">
        <f>IF(ISBLANK('Facility Data'!A462),"",IF('Facility Data'!A462&gt;89,89,'Facility Data'!A462))</f>
        <v/>
      </c>
      <c r="F462" s="31" t="str">
        <f t="shared" ca="1" si="55"/>
        <v/>
      </c>
      <c r="G462" s="30" t="str">
        <f>IF(ISTEXT('Facility Data'!B462),'Facility Data'!B462,"")</f>
        <v/>
      </c>
      <c r="H462" s="30" t="str">
        <f t="shared" si="49"/>
        <v/>
      </c>
      <c r="I462" s="30" t="str">
        <f>IF(ISTEXT('Facility Data'!D462),'Facility Data'!D462,"")</f>
        <v/>
      </c>
      <c r="J462" s="30" t="str">
        <f t="shared" si="50"/>
        <v/>
      </c>
      <c r="K462" s="30" t="str">
        <f t="shared" si="51"/>
        <v/>
      </c>
      <c r="L462" s="30" t="str">
        <f>IF(ISTEXT('Facility Data'!F462),'Facility Data'!F462,"")</f>
        <v/>
      </c>
      <c r="M462" s="32" t="str">
        <f t="shared" si="52"/>
        <v/>
      </c>
      <c r="N462" s="30" t="str">
        <f>IF(ISBLANK('Facility Data'!G462),"",'Facility Data'!G462)</f>
        <v/>
      </c>
      <c r="O462" s="32" t="str">
        <f t="shared" si="53"/>
        <v/>
      </c>
      <c r="P462" s="30" t="str">
        <f t="shared" si="54"/>
        <v/>
      </c>
      <c r="Q462" s="33" t="str">
        <f>IF(ISBLANK('Facility Data'!H462),"",'Facility Data'!H462)</f>
        <v/>
      </c>
      <c r="R462" s="30" t="str">
        <f>IF(ISBLANK('Facility Data'!I462),"",'Facility Data'!I462)</f>
        <v>N/A</v>
      </c>
      <c r="S462" s="30" t="str">
        <f>IF(ISBLANK('Facility Data'!J462),"",'Facility Data'!J462)</f>
        <v/>
      </c>
    </row>
    <row r="463" spans="1:19" x14ac:dyDescent="0.2">
      <c r="A463" s="30" t="str">
        <f>IF(NOT(ISBLANK('Facility Data'!$A463)),'Facility Data'!$F$5,"")</f>
        <v/>
      </c>
      <c r="B463" s="30" t="str">
        <f>IF(NOT(ISBLANK('Facility Data'!$A463)),TIDcd,"")</f>
        <v/>
      </c>
      <c r="C463" s="30" t="str">
        <f>IF(NOT(ISBLANK('Facility Data'!$A463)),TpcNm,"")</f>
        <v/>
      </c>
      <c r="D463" s="30" t="str">
        <f>IF(NOT(ISBLANK('Facility Data'!$A463)),'Facility Data'!$F$6,"")</f>
        <v/>
      </c>
      <c r="E463" s="30" t="str">
        <f>IF(ISBLANK('Facility Data'!A463),"",IF('Facility Data'!A463&gt;89,89,'Facility Data'!A463))</f>
        <v/>
      </c>
      <c r="F463" s="31" t="str">
        <f t="shared" ca="1" si="55"/>
        <v/>
      </c>
      <c r="G463" s="30" t="str">
        <f>IF(ISTEXT('Facility Data'!B463),'Facility Data'!B463,"")</f>
        <v/>
      </c>
      <c r="H463" s="30" t="str">
        <f t="shared" si="49"/>
        <v/>
      </c>
      <c r="I463" s="30" t="str">
        <f>IF(ISTEXT('Facility Data'!D463),'Facility Data'!D463,"")</f>
        <v/>
      </c>
      <c r="J463" s="30" t="str">
        <f t="shared" si="50"/>
        <v/>
      </c>
      <c r="K463" s="30" t="str">
        <f t="shared" si="51"/>
        <v/>
      </c>
      <c r="L463" s="30" t="str">
        <f>IF(ISTEXT('Facility Data'!F463),'Facility Data'!F463,"")</f>
        <v/>
      </c>
      <c r="M463" s="32" t="str">
        <f t="shared" si="52"/>
        <v/>
      </c>
      <c r="N463" s="30" t="str">
        <f>IF(ISBLANK('Facility Data'!G463),"",'Facility Data'!G463)</f>
        <v/>
      </c>
      <c r="O463" s="32" t="str">
        <f t="shared" si="53"/>
        <v/>
      </c>
      <c r="P463" s="30" t="str">
        <f t="shared" si="54"/>
        <v/>
      </c>
      <c r="Q463" s="33" t="str">
        <f>IF(ISBLANK('Facility Data'!H463),"",'Facility Data'!H463)</f>
        <v/>
      </c>
      <c r="R463" s="30" t="str">
        <f>IF(ISBLANK('Facility Data'!I463),"",'Facility Data'!I463)</f>
        <v>N/A</v>
      </c>
      <c r="S463" s="30" t="str">
        <f>IF(ISBLANK('Facility Data'!J463),"",'Facility Data'!J463)</f>
        <v/>
      </c>
    </row>
    <row r="464" spans="1:19" x14ac:dyDescent="0.2">
      <c r="A464" s="30" t="str">
        <f>IF(NOT(ISBLANK('Facility Data'!$A464)),'Facility Data'!$F$5,"")</f>
        <v/>
      </c>
      <c r="B464" s="30" t="str">
        <f>IF(NOT(ISBLANK('Facility Data'!$A464)),TIDcd,"")</f>
        <v/>
      </c>
      <c r="C464" s="30" t="str">
        <f>IF(NOT(ISBLANK('Facility Data'!$A464)),TpcNm,"")</f>
        <v/>
      </c>
      <c r="D464" s="30" t="str">
        <f>IF(NOT(ISBLANK('Facility Data'!$A464)),'Facility Data'!$F$6,"")</f>
        <v/>
      </c>
      <c r="E464" s="30" t="str">
        <f>IF(ISBLANK('Facility Data'!A464),"",IF('Facility Data'!A464&gt;89,89,'Facility Data'!A464))</f>
        <v/>
      </c>
      <c r="F464" s="31" t="str">
        <f t="shared" ca="1" si="55"/>
        <v/>
      </c>
      <c r="G464" s="30" t="str">
        <f>IF(ISTEXT('Facility Data'!B464),'Facility Data'!B464,"")</f>
        <v/>
      </c>
      <c r="H464" s="30" t="str">
        <f t="shared" si="49"/>
        <v/>
      </c>
      <c r="I464" s="30" t="str">
        <f>IF(ISTEXT('Facility Data'!D464),'Facility Data'!D464,"")</f>
        <v/>
      </c>
      <c r="J464" s="30" t="str">
        <f t="shared" si="50"/>
        <v/>
      </c>
      <c r="K464" s="30" t="str">
        <f t="shared" si="51"/>
        <v/>
      </c>
      <c r="L464" s="30" t="str">
        <f>IF(ISTEXT('Facility Data'!F464),'Facility Data'!F464,"")</f>
        <v/>
      </c>
      <c r="M464" s="32" t="str">
        <f t="shared" si="52"/>
        <v/>
      </c>
      <c r="N464" s="30" t="str">
        <f>IF(ISBLANK('Facility Data'!G464),"",'Facility Data'!G464)</f>
        <v/>
      </c>
      <c r="O464" s="32" t="str">
        <f t="shared" si="53"/>
        <v/>
      </c>
      <c r="P464" s="30" t="str">
        <f t="shared" si="54"/>
        <v/>
      </c>
      <c r="Q464" s="33" t="str">
        <f>IF(ISBLANK('Facility Data'!H464),"",'Facility Data'!H464)</f>
        <v/>
      </c>
      <c r="R464" s="30" t="str">
        <f>IF(ISBLANK('Facility Data'!I464),"",'Facility Data'!I464)</f>
        <v>N/A</v>
      </c>
      <c r="S464" s="30" t="str">
        <f>IF(ISBLANK('Facility Data'!J464),"",'Facility Data'!J464)</f>
        <v/>
      </c>
    </row>
    <row r="465" spans="1:19" x14ac:dyDescent="0.2">
      <c r="A465" s="30" t="str">
        <f>IF(NOT(ISBLANK('Facility Data'!$A465)),'Facility Data'!$F$5,"")</f>
        <v/>
      </c>
      <c r="B465" s="30" t="str">
        <f>IF(NOT(ISBLANK('Facility Data'!$A465)),TIDcd,"")</f>
        <v/>
      </c>
      <c r="C465" s="30" t="str">
        <f>IF(NOT(ISBLANK('Facility Data'!$A465)),TpcNm,"")</f>
        <v/>
      </c>
      <c r="D465" s="30" t="str">
        <f>IF(NOT(ISBLANK('Facility Data'!$A465)),'Facility Data'!$F$6,"")</f>
        <v/>
      </c>
      <c r="E465" s="30" t="str">
        <f>IF(ISBLANK('Facility Data'!A465),"",IF('Facility Data'!A465&gt;89,89,'Facility Data'!A465))</f>
        <v/>
      </c>
      <c r="F465" s="31" t="str">
        <f t="shared" ca="1" si="55"/>
        <v/>
      </c>
      <c r="G465" s="30" t="str">
        <f>IF(ISTEXT('Facility Data'!B465),'Facility Data'!B465,"")</f>
        <v/>
      </c>
      <c r="H465" s="30" t="str">
        <f t="shared" si="49"/>
        <v/>
      </c>
      <c r="I465" s="30" t="str">
        <f>IF(ISTEXT('Facility Data'!D465),'Facility Data'!D465,"")</f>
        <v/>
      </c>
      <c r="J465" s="30" t="str">
        <f t="shared" si="50"/>
        <v/>
      </c>
      <c r="K465" s="30" t="str">
        <f t="shared" si="51"/>
        <v/>
      </c>
      <c r="L465" s="30" t="str">
        <f>IF(ISTEXT('Facility Data'!F465),'Facility Data'!F465,"")</f>
        <v/>
      </c>
      <c r="M465" s="32" t="str">
        <f t="shared" si="52"/>
        <v/>
      </c>
      <c r="N465" s="30" t="str">
        <f>IF(ISBLANK('Facility Data'!G465),"",'Facility Data'!G465)</f>
        <v/>
      </c>
      <c r="O465" s="32" t="str">
        <f t="shared" si="53"/>
        <v/>
      </c>
      <c r="P465" s="30" t="str">
        <f t="shared" si="54"/>
        <v/>
      </c>
      <c r="Q465" s="33" t="str">
        <f>IF(ISBLANK('Facility Data'!H465),"",'Facility Data'!H465)</f>
        <v/>
      </c>
      <c r="R465" s="30" t="str">
        <f>IF(ISBLANK('Facility Data'!I465),"",'Facility Data'!I465)</f>
        <v>N/A</v>
      </c>
      <c r="S465" s="30" t="str">
        <f>IF(ISBLANK('Facility Data'!J465),"",'Facility Data'!J465)</f>
        <v/>
      </c>
    </row>
    <row r="466" spans="1:19" x14ac:dyDescent="0.2">
      <c r="A466" s="30" t="str">
        <f>IF(NOT(ISBLANK('Facility Data'!$A466)),'Facility Data'!$F$5,"")</f>
        <v/>
      </c>
      <c r="B466" s="30" t="str">
        <f>IF(NOT(ISBLANK('Facility Data'!$A466)),TIDcd,"")</f>
        <v/>
      </c>
      <c r="C466" s="30" t="str">
        <f>IF(NOT(ISBLANK('Facility Data'!$A466)),TpcNm,"")</f>
        <v/>
      </c>
      <c r="D466" s="30" t="str">
        <f>IF(NOT(ISBLANK('Facility Data'!$A466)),'Facility Data'!$F$6,"")</f>
        <v/>
      </c>
      <c r="E466" s="30" t="str">
        <f>IF(ISBLANK('Facility Data'!A466),"",IF('Facility Data'!A466&gt;89,89,'Facility Data'!A466))</f>
        <v/>
      </c>
      <c r="F466" s="31" t="str">
        <f t="shared" ca="1" si="55"/>
        <v/>
      </c>
      <c r="G466" s="30" t="str">
        <f>IF(ISTEXT('Facility Data'!B466),'Facility Data'!B466,"")</f>
        <v/>
      </c>
      <c r="H466" s="30" t="str">
        <f t="shared" si="49"/>
        <v/>
      </c>
      <c r="I466" s="30" t="str">
        <f>IF(ISTEXT('Facility Data'!D466),'Facility Data'!D466,"")</f>
        <v/>
      </c>
      <c r="J466" s="30" t="str">
        <f t="shared" si="50"/>
        <v/>
      </c>
      <c r="K466" s="30" t="str">
        <f t="shared" si="51"/>
        <v/>
      </c>
      <c r="L466" s="30" t="str">
        <f>IF(ISTEXT('Facility Data'!F466),'Facility Data'!F466,"")</f>
        <v/>
      </c>
      <c r="M466" s="32" t="str">
        <f t="shared" si="52"/>
        <v/>
      </c>
      <c r="N466" s="30" t="str">
        <f>IF(ISBLANK('Facility Data'!G466),"",'Facility Data'!G466)</f>
        <v/>
      </c>
      <c r="O466" s="32" t="str">
        <f t="shared" si="53"/>
        <v/>
      </c>
      <c r="P466" s="30" t="str">
        <f t="shared" si="54"/>
        <v/>
      </c>
      <c r="Q466" s="33" t="str">
        <f>IF(ISBLANK('Facility Data'!H466),"",'Facility Data'!H466)</f>
        <v/>
      </c>
      <c r="R466" s="30" t="str">
        <f>IF(ISBLANK('Facility Data'!I466),"",'Facility Data'!I466)</f>
        <v>N/A</v>
      </c>
      <c r="S466" s="30" t="str">
        <f>IF(ISBLANK('Facility Data'!J466),"",'Facility Data'!J466)</f>
        <v/>
      </c>
    </row>
    <row r="467" spans="1:19" x14ac:dyDescent="0.2">
      <c r="A467" s="30" t="str">
        <f>IF(NOT(ISBLANK('Facility Data'!$A467)),'Facility Data'!$F$5,"")</f>
        <v/>
      </c>
      <c r="B467" s="30" t="str">
        <f>IF(NOT(ISBLANK('Facility Data'!$A467)),TIDcd,"")</f>
        <v/>
      </c>
      <c r="C467" s="30" t="str">
        <f>IF(NOT(ISBLANK('Facility Data'!$A467)),TpcNm,"")</f>
        <v/>
      </c>
      <c r="D467" s="30" t="str">
        <f>IF(NOT(ISBLANK('Facility Data'!$A467)),'Facility Data'!$F$6,"")</f>
        <v/>
      </c>
      <c r="E467" s="30" t="str">
        <f>IF(ISBLANK('Facility Data'!A467),"",IF('Facility Data'!A467&gt;89,89,'Facility Data'!A467))</f>
        <v/>
      </c>
      <c r="F467" s="31" t="str">
        <f t="shared" ca="1" si="55"/>
        <v/>
      </c>
      <c r="G467" s="30" t="str">
        <f>IF(ISTEXT('Facility Data'!B467),'Facility Data'!B467,"")</f>
        <v/>
      </c>
      <c r="H467" s="30" t="str">
        <f t="shared" si="49"/>
        <v/>
      </c>
      <c r="I467" s="30" t="str">
        <f>IF(ISTEXT('Facility Data'!D467),'Facility Data'!D467,"")</f>
        <v/>
      </c>
      <c r="J467" s="30" t="str">
        <f t="shared" si="50"/>
        <v/>
      </c>
      <c r="K467" s="30" t="str">
        <f t="shared" si="51"/>
        <v/>
      </c>
      <c r="L467" s="30" t="str">
        <f>IF(ISTEXT('Facility Data'!F467),'Facility Data'!F467,"")</f>
        <v/>
      </c>
      <c r="M467" s="32" t="str">
        <f t="shared" si="52"/>
        <v/>
      </c>
      <c r="N467" s="30" t="str">
        <f>IF(ISBLANK('Facility Data'!G467),"",'Facility Data'!G467)</f>
        <v/>
      </c>
      <c r="O467" s="32" t="str">
        <f t="shared" si="53"/>
        <v/>
      </c>
      <c r="P467" s="30" t="str">
        <f t="shared" si="54"/>
        <v/>
      </c>
      <c r="Q467" s="33" t="str">
        <f>IF(ISBLANK('Facility Data'!H467),"",'Facility Data'!H467)</f>
        <v/>
      </c>
      <c r="R467" s="30" t="str">
        <f>IF(ISBLANK('Facility Data'!I467),"",'Facility Data'!I467)</f>
        <v>N/A</v>
      </c>
      <c r="S467" s="30" t="str">
        <f>IF(ISBLANK('Facility Data'!J467),"",'Facility Data'!J467)</f>
        <v/>
      </c>
    </row>
    <row r="468" spans="1:19" x14ac:dyDescent="0.2">
      <c r="A468" s="30" t="str">
        <f>IF(NOT(ISBLANK('Facility Data'!$A468)),'Facility Data'!$F$5,"")</f>
        <v/>
      </c>
      <c r="B468" s="30" t="str">
        <f>IF(NOT(ISBLANK('Facility Data'!$A468)),TIDcd,"")</f>
        <v/>
      </c>
      <c r="C468" s="30" t="str">
        <f>IF(NOT(ISBLANK('Facility Data'!$A468)),TpcNm,"")</f>
        <v/>
      </c>
      <c r="D468" s="30" t="str">
        <f>IF(NOT(ISBLANK('Facility Data'!$A468)),'Facility Data'!$F$6,"")</f>
        <v/>
      </c>
      <c r="E468" s="30" t="str">
        <f>IF(ISBLANK('Facility Data'!A468),"",IF('Facility Data'!A468&gt;89,89,'Facility Data'!A468))</f>
        <v/>
      </c>
      <c r="F468" s="31" t="str">
        <f t="shared" ca="1" si="55"/>
        <v/>
      </c>
      <c r="G468" s="30" t="str">
        <f>IF(ISTEXT('Facility Data'!B468),'Facility Data'!B468,"")</f>
        <v/>
      </c>
      <c r="H468" s="30" t="str">
        <f t="shared" si="49"/>
        <v/>
      </c>
      <c r="I468" s="30" t="str">
        <f>IF(ISTEXT('Facility Data'!D468),'Facility Data'!D468,"")</f>
        <v/>
      </c>
      <c r="J468" s="30" t="str">
        <f t="shared" si="50"/>
        <v/>
      </c>
      <c r="K468" s="30" t="str">
        <f t="shared" si="51"/>
        <v/>
      </c>
      <c r="L468" s="30" t="str">
        <f>IF(ISTEXT('Facility Data'!F468),'Facility Data'!F468,"")</f>
        <v/>
      </c>
      <c r="M468" s="32" t="str">
        <f t="shared" si="52"/>
        <v/>
      </c>
      <c r="N468" s="30" t="str">
        <f>IF(ISBLANK('Facility Data'!G468),"",'Facility Data'!G468)</f>
        <v/>
      </c>
      <c r="O468" s="32" t="str">
        <f t="shared" si="53"/>
        <v/>
      </c>
      <c r="P468" s="30" t="str">
        <f t="shared" si="54"/>
        <v/>
      </c>
      <c r="Q468" s="33" t="str">
        <f>IF(ISBLANK('Facility Data'!H468),"",'Facility Data'!H468)</f>
        <v/>
      </c>
      <c r="R468" s="30" t="str">
        <f>IF(ISBLANK('Facility Data'!I468),"",'Facility Data'!I468)</f>
        <v>N/A</v>
      </c>
      <c r="S468" s="30" t="str">
        <f>IF(ISBLANK('Facility Data'!J468),"",'Facility Data'!J468)</f>
        <v/>
      </c>
    </row>
    <row r="469" spans="1:19" x14ac:dyDescent="0.2">
      <c r="A469" s="30" t="str">
        <f>IF(NOT(ISBLANK('Facility Data'!$A469)),'Facility Data'!$F$5,"")</f>
        <v/>
      </c>
      <c r="B469" s="30" t="str">
        <f>IF(NOT(ISBLANK('Facility Data'!$A469)),TIDcd,"")</f>
        <v/>
      </c>
      <c r="C469" s="30" t="str">
        <f>IF(NOT(ISBLANK('Facility Data'!$A469)),TpcNm,"")</f>
        <v/>
      </c>
      <c r="D469" s="30" t="str">
        <f>IF(NOT(ISBLANK('Facility Data'!$A469)),'Facility Data'!$F$6,"")</f>
        <v/>
      </c>
      <c r="E469" s="30" t="str">
        <f>IF(ISBLANK('Facility Data'!A469),"",IF('Facility Data'!A469&gt;89,89,'Facility Data'!A469))</f>
        <v/>
      </c>
      <c r="F469" s="31" t="str">
        <f t="shared" ca="1" si="55"/>
        <v/>
      </c>
      <c r="G469" s="30" t="str">
        <f>IF(ISTEXT('Facility Data'!B469),'Facility Data'!B469,"")</f>
        <v/>
      </c>
      <c r="H469" s="30" t="str">
        <f t="shared" si="49"/>
        <v/>
      </c>
      <c r="I469" s="30" t="str">
        <f>IF(ISTEXT('Facility Data'!D469),'Facility Data'!D469,"")</f>
        <v/>
      </c>
      <c r="J469" s="30" t="str">
        <f t="shared" si="50"/>
        <v/>
      </c>
      <c r="K469" s="30" t="str">
        <f t="shared" si="51"/>
        <v/>
      </c>
      <c r="L469" s="30" t="str">
        <f>IF(ISTEXT('Facility Data'!F469),'Facility Data'!F469,"")</f>
        <v/>
      </c>
      <c r="M469" s="32" t="str">
        <f t="shared" si="52"/>
        <v/>
      </c>
      <c r="N469" s="30" t="str">
        <f>IF(ISBLANK('Facility Data'!G469),"",'Facility Data'!G469)</f>
        <v/>
      </c>
      <c r="O469" s="32" t="str">
        <f t="shared" si="53"/>
        <v/>
      </c>
      <c r="P469" s="30" t="str">
        <f t="shared" si="54"/>
        <v/>
      </c>
      <c r="Q469" s="33" t="str">
        <f>IF(ISBLANK('Facility Data'!H469),"",'Facility Data'!H469)</f>
        <v/>
      </c>
      <c r="R469" s="30" t="str">
        <f>IF(ISBLANK('Facility Data'!I469),"",'Facility Data'!I469)</f>
        <v>N/A</v>
      </c>
      <c r="S469" s="30" t="str">
        <f>IF(ISBLANK('Facility Data'!J469),"",'Facility Data'!J469)</f>
        <v/>
      </c>
    </row>
    <row r="470" spans="1:19" x14ac:dyDescent="0.2">
      <c r="A470" s="30" t="str">
        <f>IF(NOT(ISBLANK('Facility Data'!$A470)),'Facility Data'!$F$5,"")</f>
        <v/>
      </c>
      <c r="B470" s="30" t="str">
        <f>IF(NOT(ISBLANK('Facility Data'!$A470)),TIDcd,"")</f>
        <v/>
      </c>
      <c r="C470" s="30" t="str">
        <f>IF(NOT(ISBLANK('Facility Data'!$A470)),TpcNm,"")</f>
        <v/>
      </c>
      <c r="D470" s="30" t="str">
        <f>IF(NOT(ISBLANK('Facility Data'!$A470)),'Facility Data'!$F$6,"")</f>
        <v/>
      </c>
      <c r="E470" s="30" t="str">
        <f>IF(ISBLANK('Facility Data'!A470),"",IF('Facility Data'!A470&gt;89,89,'Facility Data'!A470))</f>
        <v/>
      </c>
      <c r="F470" s="31" t="str">
        <f t="shared" ca="1" si="55"/>
        <v/>
      </c>
      <c r="G470" s="30" t="str">
        <f>IF(ISTEXT('Facility Data'!B470),'Facility Data'!B470,"")</f>
        <v/>
      </c>
      <c r="H470" s="30" t="str">
        <f t="shared" si="49"/>
        <v/>
      </c>
      <c r="I470" s="30" t="str">
        <f>IF(ISTEXT('Facility Data'!D470),'Facility Data'!D470,"")</f>
        <v/>
      </c>
      <c r="J470" s="30" t="str">
        <f t="shared" si="50"/>
        <v/>
      </c>
      <c r="K470" s="30" t="str">
        <f t="shared" si="51"/>
        <v/>
      </c>
      <c r="L470" s="30" t="str">
        <f>IF(ISTEXT('Facility Data'!F470),'Facility Data'!F470,"")</f>
        <v/>
      </c>
      <c r="M470" s="32" t="str">
        <f t="shared" si="52"/>
        <v/>
      </c>
      <c r="N470" s="30" t="str">
        <f>IF(ISBLANK('Facility Data'!G470),"",'Facility Data'!G470)</f>
        <v/>
      </c>
      <c r="O470" s="32" t="str">
        <f t="shared" si="53"/>
        <v/>
      </c>
      <c r="P470" s="30" t="str">
        <f t="shared" si="54"/>
        <v/>
      </c>
      <c r="Q470" s="33" t="str">
        <f>IF(ISBLANK('Facility Data'!H470),"",'Facility Data'!H470)</f>
        <v/>
      </c>
      <c r="R470" s="30" t="str">
        <f>IF(ISBLANK('Facility Data'!I470),"",'Facility Data'!I470)</f>
        <v>N/A</v>
      </c>
      <c r="S470" s="30" t="str">
        <f>IF(ISBLANK('Facility Data'!J470),"",'Facility Data'!J470)</f>
        <v/>
      </c>
    </row>
    <row r="471" spans="1:19" x14ac:dyDescent="0.2">
      <c r="A471" s="30" t="str">
        <f>IF(NOT(ISBLANK('Facility Data'!$A471)),'Facility Data'!$F$5,"")</f>
        <v/>
      </c>
      <c r="B471" s="30" t="str">
        <f>IF(NOT(ISBLANK('Facility Data'!$A471)),TIDcd,"")</f>
        <v/>
      </c>
      <c r="C471" s="30" t="str">
        <f>IF(NOT(ISBLANK('Facility Data'!$A471)),TpcNm,"")</f>
        <v/>
      </c>
      <c r="D471" s="30" t="str">
        <f>IF(NOT(ISBLANK('Facility Data'!$A471)),'Facility Data'!$F$6,"")</f>
        <v/>
      </c>
      <c r="E471" s="30" t="str">
        <f>IF(ISBLANK('Facility Data'!A471),"",IF('Facility Data'!A471&gt;89,89,'Facility Data'!A471))</f>
        <v/>
      </c>
      <c r="F471" s="31" t="str">
        <f t="shared" ca="1" si="55"/>
        <v/>
      </c>
      <c r="G471" s="30" t="str">
        <f>IF(ISTEXT('Facility Data'!B471),'Facility Data'!B471,"")</f>
        <v/>
      </c>
      <c r="H471" s="30" t="str">
        <f t="shared" si="49"/>
        <v/>
      </c>
      <c r="I471" s="30" t="str">
        <f>IF(ISTEXT('Facility Data'!D471),'Facility Data'!D471,"")</f>
        <v/>
      </c>
      <c r="J471" s="30" t="str">
        <f t="shared" si="50"/>
        <v/>
      </c>
      <c r="K471" s="30" t="str">
        <f t="shared" si="51"/>
        <v/>
      </c>
      <c r="L471" s="30" t="str">
        <f>IF(ISTEXT('Facility Data'!F471),'Facility Data'!F471,"")</f>
        <v/>
      </c>
      <c r="M471" s="32" t="str">
        <f t="shared" si="52"/>
        <v/>
      </c>
      <c r="N471" s="30" t="str">
        <f>IF(ISBLANK('Facility Data'!G471),"",'Facility Data'!G471)</f>
        <v/>
      </c>
      <c r="O471" s="32" t="str">
        <f t="shared" si="53"/>
        <v/>
      </c>
      <c r="P471" s="30" t="str">
        <f t="shared" si="54"/>
        <v/>
      </c>
      <c r="Q471" s="33" t="str">
        <f>IF(ISBLANK('Facility Data'!H471),"",'Facility Data'!H471)</f>
        <v/>
      </c>
      <c r="R471" s="30" t="str">
        <f>IF(ISBLANK('Facility Data'!I471),"",'Facility Data'!I471)</f>
        <v>N/A</v>
      </c>
      <c r="S471" s="30" t="str">
        <f>IF(ISBLANK('Facility Data'!J471),"",'Facility Data'!J471)</f>
        <v/>
      </c>
    </row>
    <row r="472" spans="1:19" x14ac:dyDescent="0.2">
      <c r="A472" s="30" t="str">
        <f>IF(NOT(ISBLANK('Facility Data'!$A472)),'Facility Data'!$F$5,"")</f>
        <v/>
      </c>
      <c r="B472" s="30" t="str">
        <f>IF(NOT(ISBLANK('Facility Data'!$A472)),TIDcd,"")</f>
        <v/>
      </c>
      <c r="C472" s="30" t="str">
        <f>IF(NOT(ISBLANK('Facility Data'!$A472)),TpcNm,"")</f>
        <v/>
      </c>
      <c r="D472" s="30" t="str">
        <f>IF(NOT(ISBLANK('Facility Data'!$A472)),'Facility Data'!$F$6,"")</f>
        <v/>
      </c>
      <c r="E472" s="30" t="str">
        <f>IF(ISBLANK('Facility Data'!A472),"",IF('Facility Data'!A472&gt;89,89,'Facility Data'!A472))</f>
        <v/>
      </c>
      <c r="F472" s="31" t="str">
        <f t="shared" ca="1" si="55"/>
        <v/>
      </c>
      <c r="G472" s="30" t="str">
        <f>IF(ISTEXT('Facility Data'!B472),'Facility Data'!B472,"")</f>
        <v/>
      </c>
      <c r="H472" s="30" t="str">
        <f t="shared" si="49"/>
        <v/>
      </c>
      <c r="I472" s="30" t="str">
        <f>IF(ISTEXT('Facility Data'!D472),'Facility Data'!D472,"")</f>
        <v/>
      </c>
      <c r="J472" s="30" t="str">
        <f t="shared" si="50"/>
        <v/>
      </c>
      <c r="K472" s="30" t="str">
        <f t="shared" si="51"/>
        <v/>
      </c>
      <c r="L472" s="30" t="str">
        <f>IF(ISTEXT('Facility Data'!F472),'Facility Data'!F472,"")</f>
        <v/>
      </c>
      <c r="M472" s="32" t="str">
        <f t="shared" si="52"/>
        <v/>
      </c>
      <c r="N472" s="30" t="str">
        <f>IF(ISBLANK('Facility Data'!G472),"",'Facility Data'!G472)</f>
        <v/>
      </c>
      <c r="O472" s="32" t="str">
        <f t="shared" si="53"/>
        <v/>
      </c>
      <c r="P472" s="30" t="str">
        <f t="shared" si="54"/>
        <v/>
      </c>
      <c r="Q472" s="33" t="str">
        <f>IF(ISBLANK('Facility Data'!H472),"",'Facility Data'!H472)</f>
        <v/>
      </c>
      <c r="R472" s="30" t="str">
        <f>IF(ISBLANK('Facility Data'!I472),"",'Facility Data'!I472)</f>
        <v>N/A</v>
      </c>
      <c r="S472" s="30" t="str">
        <f>IF(ISBLANK('Facility Data'!J472),"",'Facility Data'!J472)</f>
        <v/>
      </c>
    </row>
    <row r="473" spans="1:19" x14ac:dyDescent="0.2">
      <c r="A473" s="30" t="str">
        <f>IF(NOT(ISBLANK('Facility Data'!$A473)),'Facility Data'!$F$5,"")</f>
        <v/>
      </c>
      <c r="B473" s="30" t="str">
        <f>IF(NOT(ISBLANK('Facility Data'!$A473)),TIDcd,"")</f>
        <v/>
      </c>
      <c r="C473" s="30" t="str">
        <f>IF(NOT(ISBLANK('Facility Data'!$A473)),TpcNm,"")</f>
        <v/>
      </c>
      <c r="D473" s="30" t="str">
        <f>IF(NOT(ISBLANK('Facility Data'!$A473)),'Facility Data'!$F$6,"")</f>
        <v/>
      </c>
      <c r="E473" s="30" t="str">
        <f>IF(ISBLANK('Facility Data'!A473),"",IF('Facility Data'!A473&gt;89,89,'Facility Data'!A473))</f>
        <v/>
      </c>
      <c r="F473" s="31" t="str">
        <f t="shared" ca="1" si="55"/>
        <v/>
      </c>
      <c r="G473" s="30" t="str">
        <f>IF(ISTEXT('Facility Data'!B473),'Facility Data'!B473,"")</f>
        <v/>
      </c>
      <c r="H473" s="30" t="str">
        <f t="shared" si="49"/>
        <v/>
      </c>
      <c r="I473" s="30" t="str">
        <f>IF(ISTEXT('Facility Data'!D473),'Facility Data'!D473,"")</f>
        <v/>
      </c>
      <c r="J473" s="30" t="str">
        <f t="shared" si="50"/>
        <v/>
      </c>
      <c r="K473" s="30" t="str">
        <f t="shared" si="51"/>
        <v/>
      </c>
      <c r="L473" s="30" t="str">
        <f>IF(ISTEXT('Facility Data'!F473),'Facility Data'!F473,"")</f>
        <v/>
      </c>
      <c r="M473" s="32" t="str">
        <f t="shared" si="52"/>
        <v/>
      </c>
      <c r="N473" s="30" t="str">
        <f>IF(ISBLANK('Facility Data'!G473),"",'Facility Data'!G473)</f>
        <v/>
      </c>
      <c r="O473" s="32" t="str">
        <f t="shared" si="53"/>
        <v/>
      </c>
      <c r="P473" s="30" t="str">
        <f t="shared" si="54"/>
        <v/>
      </c>
      <c r="Q473" s="33" t="str">
        <f>IF(ISBLANK('Facility Data'!H473),"",'Facility Data'!H473)</f>
        <v/>
      </c>
      <c r="R473" s="30" t="str">
        <f>IF(ISBLANK('Facility Data'!I473),"",'Facility Data'!I473)</f>
        <v>N/A</v>
      </c>
      <c r="S473" s="30" t="str">
        <f>IF(ISBLANK('Facility Data'!J473),"",'Facility Data'!J473)</f>
        <v/>
      </c>
    </row>
    <row r="474" spans="1:19" x14ac:dyDescent="0.2">
      <c r="A474" s="30" t="str">
        <f>IF(NOT(ISBLANK('Facility Data'!$A474)),'Facility Data'!$F$5,"")</f>
        <v/>
      </c>
      <c r="B474" s="30" t="str">
        <f>IF(NOT(ISBLANK('Facility Data'!$A474)),TIDcd,"")</f>
        <v/>
      </c>
      <c r="C474" s="30" t="str">
        <f>IF(NOT(ISBLANK('Facility Data'!$A474)),TpcNm,"")</f>
        <v/>
      </c>
      <c r="D474" s="30" t="str">
        <f>IF(NOT(ISBLANK('Facility Data'!$A474)),'Facility Data'!$F$6,"")</f>
        <v/>
      </c>
      <c r="E474" s="30" t="str">
        <f>IF(ISBLANK('Facility Data'!A474),"",IF('Facility Data'!A474&gt;89,89,'Facility Data'!A474))</f>
        <v/>
      </c>
      <c r="F474" s="31" t="str">
        <f t="shared" ca="1" si="55"/>
        <v/>
      </c>
      <c r="G474" s="30" t="str">
        <f>IF(ISTEXT('Facility Data'!B474),'Facility Data'!B474,"")</f>
        <v/>
      </c>
      <c r="H474" s="30" t="str">
        <f t="shared" si="49"/>
        <v/>
      </c>
      <c r="I474" s="30" t="str">
        <f>IF(ISTEXT('Facility Data'!D474),'Facility Data'!D474,"")</f>
        <v/>
      </c>
      <c r="J474" s="30" t="str">
        <f t="shared" si="50"/>
        <v/>
      </c>
      <c r="K474" s="30" t="str">
        <f t="shared" si="51"/>
        <v/>
      </c>
      <c r="L474" s="30" t="str">
        <f>IF(ISTEXT('Facility Data'!F474),'Facility Data'!F474,"")</f>
        <v/>
      </c>
      <c r="M474" s="32" t="str">
        <f t="shared" si="52"/>
        <v/>
      </c>
      <c r="N474" s="30" t="str">
        <f>IF(ISBLANK('Facility Data'!G474),"",'Facility Data'!G474)</f>
        <v/>
      </c>
      <c r="O474" s="32" t="str">
        <f t="shared" si="53"/>
        <v/>
      </c>
      <c r="P474" s="30" t="str">
        <f t="shared" si="54"/>
        <v/>
      </c>
      <c r="Q474" s="33" t="str">
        <f>IF(ISBLANK('Facility Data'!H474),"",'Facility Data'!H474)</f>
        <v/>
      </c>
      <c r="R474" s="30" t="str">
        <f>IF(ISBLANK('Facility Data'!I474),"",'Facility Data'!I474)</f>
        <v>N/A</v>
      </c>
      <c r="S474" s="30" t="str">
        <f>IF(ISBLANK('Facility Data'!J474),"",'Facility Data'!J474)</f>
        <v/>
      </c>
    </row>
    <row r="475" spans="1:19" x14ac:dyDescent="0.2">
      <c r="A475" s="30" t="str">
        <f>IF(NOT(ISBLANK('Facility Data'!$A475)),'Facility Data'!$F$5,"")</f>
        <v/>
      </c>
      <c r="B475" s="30" t="str">
        <f>IF(NOT(ISBLANK('Facility Data'!$A475)),TIDcd,"")</f>
        <v/>
      </c>
      <c r="C475" s="30" t="str">
        <f>IF(NOT(ISBLANK('Facility Data'!$A475)),TpcNm,"")</f>
        <v/>
      </c>
      <c r="D475" s="30" t="str">
        <f>IF(NOT(ISBLANK('Facility Data'!$A475)),'Facility Data'!$F$6,"")</f>
        <v/>
      </c>
      <c r="E475" s="30" t="str">
        <f>IF(ISBLANK('Facility Data'!A475),"",IF('Facility Data'!A475&gt;89,89,'Facility Data'!A475))</f>
        <v/>
      </c>
      <c r="F475" s="31" t="str">
        <f t="shared" ca="1" si="55"/>
        <v/>
      </c>
      <c r="G475" s="30" t="str">
        <f>IF(ISTEXT('Facility Data'!B475),'Facility Data'!B475,"")</f>
        <v/>
      </c>
      <c r="H475" s="30" t="str">
        <f t="shared" si="49"/>
        <v/>
      </c>
      <c r="I475" s="30" t="str">
        <f>IF(ISTEXT('Facility Data'!D475),'Facility Data'!D475,"")</f>
        <v/>
      </c>
      <c r="J475" s="30" t="str">
        <f t="shared" si="50"/>
        <v/>
      </c>
      <c r="K475" s="30" t="str">
        <f t="shared" si="51"/>
        <v/>
      </c>
      <c r="L475" s="30" t="str">
        <f>IF(ISTEXT('Facility Data'!F475),'Facility Data'!F475,"")</f>
        <v/>
      </c>
      <c r="M475" s="32" t="str">
        <f t="shared" si="52"/>
        <v/>
      </c>
      <c r="N475" s="30" t="str">
        <f>IF(ISBLANK('Facility Data'!G475),"",'Facility Data'!G475)</f>
        <v/>
      </c>
      <c r="O475" s="32" t="str">
        <f t="shared" si="53"/>
        <v/>
      </c>
      <c r="P475" s="30" t="str">
        <f t="shared" si="54"/>
        <v/>
      </c>
      <c r="Q475" s="33" t="str">
        <f>IF(ISBLANK('Facility Data'!H475),"",'Facility Data'!H475)</f>
        <v/>
      </c>
      <c r="R475" s="30" t="str">
        <f>IF(ISBLANK('Facility Data'!I475),"",'Facility Data'!I475)</f>
        <v>N/A</v>
      </c>
      <c r="S475" s="30" t="str">
        <f>IF(ISBLANK('Facility Data'!J475),"",'Facility Data'!J475)</f>
        <v/>
      </c>
    </row>
    <row r="476" spans="1:19" x14ac:dyDescent="0.2">
      <c r="A476" s="30" t="str">
        <f>IF(NOT(ISBLANK('Facility Data'!$A476)),'Facility Data'!$F$5,"")</f>
        <v/>
      </c>
      <c r="B476" s="30" t="str">
        <f>IF(NOT(ISBLANK('Facility Data'!$A476)),TIDcd,"")</f>
        <v/>
      </c>
      <c r="C476" s="30" t="str">
        <f>IF(NOT(ISBLANK('Facility Data'!$A476)),TpcNm,"")</f>
        <v/>
      </c>
      <c r="D476" s="30" t="str">
        <f>IF(NOT(ISBLANK('Facility Data'!$A476)),'Facility Data'!$F$6,"")</f>
        <v/>
      </c>
      <c r="E476" s="30" t="str">
        <f>IF(ISBLANK('Facility Data'!A476),"",IF('Facility Data'!A476&gt;89,89,'Facility Data'!A476))</f>
        <v/>
      </c>
      <c r="F476" s="31" t="str">
        <f t="shared" ca="1" si="55"/>
        <v/>
      </c>
      <c r="G476" s="30" t="str">
        <f>IF(ISTEXT('Facility Data'!B476),'Facility Data'!B476,"")</f>
        <v/>
      </c>
      <c r="H476" s="30" t="str">
        <f t="shared" si="49"/>
        <v/>
      </c>
      <c r="I476" s="30" t="str">
        <f>IF(ISTEXT('Facility Data'!D476),'Facility Data'!D476,"")</f>
        <v/>
      </c>
      <c r="J476" s="30" t="str">
        <f t="shared" si="50"/>
        <v/>
      </c>
      <c r="K476" s="30" t="str">
        <f t="shared" si="51"/>
        <v/>
      </c>
      <c r="L476" s="30" t="str">
        <f>IF(ISTEXT('Facility Data'!F476),'Facility Data'!F476,"")</f>
        <v/>
      </c>
      <c r="M476" s="32" t="str">
        <f t="shared" si="52"/>
        <v/>
      </c>
      <c r="N476" s="30" t="str">
        <f>IF(ISBLANK('Facility Data'!G476),"",'Facility Data'!G476)</f>
        <v/>
      </c>
      <c r="O476" s="32" t="str">
        <f t="shared" si="53"/>
        <v/>
      </c>
      <c r="P476" s="30" t="str">
        <f t="shared" si="54"/>
        <v/>
      </c>
      <c r="Q476" s="33" t="str">
        <f>IF(ISBLANK('Facility Data'!H476),"",'Facility Data'!H476)</f>
        <v/>
      </c>
      <c r="R476" s="30" t="str">
        <f>IF(ISBLANK('Facility Data'!I476),"",'Facility Data'!I476)</f>
        <v>N/A</v>
      </c>
      <c r="S476" s="30" t="str">
        <f>IF(ISBLANK('Facility Data'!J476),"",'Facility Data'!J476)</f>
        <v/>
      </c>
    </row>
    <row r="477" spans="1:19" x14ac:dyDescent="0.2">
      <c r="A477" s="30" t="str">
        <f>IF(NOT(ISBLANK('Facility Data'!$A477)),'Facility Data'!$F$5,"")</f>
        <v/>
      </c>
      <c r="B477" s="30" t="str">
        <f>IF(NOT(ISBLANK('Facility Data'!$A477)),TIDcd,"")</f>
        <v/>
      </c>
      <c r="C477" s="30" t="str">
        <f>IF(NOT(ISBLANK('Facility Data'!$A477)),TpcNm,"")</f>
        <v/>
      </c>
      <c r="D477" s="30" t="str">
        <f>IF(NOT(ISBLANK('Facility Data'!$A477)),'Facility Data'!$F$6,"")</f>
        <v/>
      </c>
      <c r="E477" s="30" t="str">
        <f>IF(ISBLANK('Facility Data'!A477),"",IF('Facility Data'!A477&gt;89,89,'Facility Data'!A477))</f>
        <v/>
      </c>
      <c r="F477" s="31" t="str">
        <f t="shared" ca="1" si="55"/>
        <v/>
      </c>
      <c r="G477" s="30" t="str">
        <f>IF(ISTEXT('Facility Data'!B477),'Facility Data'!B477,"")</f>
        <v/>
      </c>
      <c r="H477" s="30" t="str">
        <f t="shared" si="49"/>
        <v/>
      </c>
      <c r="I477" s="30" t="str">
        <f>IF(ISTEXT('Facility Data'!D477),'Facility Data'!D477,"")</f>
        <v/>
      </c>
      <c r="J477" s="30" t="str">
        <f t="shared" si="50"/>
        <v/>
      </c>
      <c r="K477" s="30" t="str">
        <f t="shared" si="51"/>
        <v/>
      </c>
      <c r="L477" s="30" t="str">
        <f>IF(ISTEXT('Facility Data'!F477),'Facility Data'!F477,"")</f>
        <v/>
      </c>
      <c r="M477" s="32" t="str">
        <f t="shared" si="52"/>
        <v/>
      </c>
      <c r="N477" s="30" t="str">
        <f>IF(ISBLANK('Facility Data'!G477),"",'Facility Data'!G477)</f>
        <v/>
      </c>
      <c r="O477" s="32" t="str">
        <f t="shared" si="53"/>
        <v/>
      </c>
      <c r="P477" s="30" t="str">
        <f t="shared" si="54"/>
        <v/>
      </c>
      <c r="Q477" s="33" t="str">
        <f>IF(ISBLANK('Facility Data'!H477),"",'Facility Data'!H477)</f>
        <v/>
      </c>
      <c r="R477" s="30" t="str">
        <f>IF(ISBLANK('Facility Data'!I477),"",'Facility Data'!I477)</f>
        <v>N/A</v>
      </c>
      <c r="S477" s="30" t="str">
        <f>IF(ISBLANK('Facility Data'!J477),"",'Facility Data'!J477)</f>
        <v/>
      </c>
    </row>
    <row r="478" spans="1:19" x14ac:dyDescent="0.2">
      <c r="A478" s="30" t="str">
        <f>IF(NOT(ISBLANK('Facility Data'!$A478)),'Facility Data'!$F$5,"")</f>
        <v/>
      </c>
      <c r="B478" s="30" t="str">
        <f>IF(NOT(ISBLANK('Facility Data'!$A478)),TIDcd,"")</f>
        <v/>
      </c>
      <c r="C478" s="30" t="str">
        <f>IF(NOT(ISBLANK('Facility Data'!$A478)),TpcNm,"")</f>
        <v/>
      </c>
      <c r="D478" s="30" t="str">
        <f>IF(NOT(ISBLANK('Facility Data'!$A478)),'Facility Data'!$F$6,"")</f>
        <v/>
      </c>
      <c r="E478" s="30" t="str">
        <f>IF(ISBLANK('Facility Data'!A478),"",IF('Facility Data'!A478&gt;89,89,'Facility Data'!A478))</f>
        <v/>
      </c>
      <c r="F478" s="31" t="str">
        <f t="shared" ca="1" si="55"/>
        <v/>
      </c>
      <c r="G478" s="30" t="str">
        <f>IF(ISTEXT('Facility Data'!B478),'Facility Data'!B478,"")</f>
        <v/>
      </c>
      <c r="H478" s="30" t="str">
        <f t="shared" si="49"/>
        <v/>
      </c>
      <c r="I478" s="30" t="str">
        <f>IF(ISTEXT('Facility Data'!D478),'Facility Data'!D478,"")</f>
        <v/>
      </c>
      <c r="J478" s="30" t="str">
        <f t="shared" si="50"/>
        <v/>
      </c>
      <c r="K478" s="30" t="str">
        <f t="shared" si="51"/>
        <v/>
      </c>
      <c r="L478" s="30" t="str">
        <f>IF(ISTEXT('Facility Data'!F478),'Facility Data'!F478,"")</f>
        <v/>
      </c>
      <c r="M478" s="32" t="str">
        <f t="shared" si="52"/>
        <v/>
      </c>
      <c r="N478" s="30" t="str">
        <f>IF(ISBLANK('Facility Data'!G478),"",'Facility Data'!G478)</f>
        <v/>
      </c>
      <c r="O478" s="32" t="str">
        <f t="shared" si="53"/>
        <v/>
      </c>
      <c r="P478" s="30" t="str">
        <f t="shared" si="54"/>
        <v/>
      </c>
      <c r="Q478" s="33" t="str">
        <f>IF(ISBLANK('Facility Data'!H478),"",'Facility Data'!H478)</f>
        <v/>
      </c>
      <c r="R478" s="30" t="str">
        <f>IF(ISBLANK('Facility Data'!I478),"",'Facility Data'!I478)</f>
        <v>N/A</v>
      </c>
      <c r="S478" s="30" t="str">
        <f>IF(ISBLANK('Facility Data'!J478),"",'Facility Data'!J478)</f>
        <v/>
      </c>
    </row>
    <row r="479" spans="1:19" x14ac:dyDescent="0.2">
      <c r="A479" s="30" t="str">
        <f>IF(NOT(ISBLANK('Facility Data'!$A479)),'Facility Data'!$F$5,"")</f>
        <v/>
      </c>
      <c r="B479" s="30" t="str">
        <f>IF(NOT(ISBLANK('Facility Data'!$A479)),TIDcd,"")</f>
        <v/>
      </c>
      <c r="C479" s="30" t="str">
        <f>IF(NOT(ISBLANK('Facility Data'!$A479)),TpcNm,"")</f>
        <v/>
      </c>
      <c r="D479" s="30" t="str">
        <f>IF(NOT(ISBLANK('Facility Data'!$A479)),'Facility Data'!$F$6,"")</f>
        <v/>
      </c>
      <c r="E479" s="30" t="str">
        <f>IF(ISBLANK('Facility Data'!A479),"",IF('Facility Data'!A479&gt;89,89,'Facility Data'!A479))</f>
        <v/>
      </c>
      <c r="F479" s="31" t="str">
        <f t="shared" ca="1" si="55"/>
        <v/>
      </c>
      <c r="G479" s="30" t="str">
        <f>IF(ISTEXT('Facility Data'!B479),'Facility Data'!B479,"")</f>
        <v/>
      </c>
      <c r="H479" s="30" t="str">
        <f t="shared" si="49"/>
        <v/>
      </c>
      <c r="I479" s="30" t="str">
        <f>IF(ISTEXT('Facility Data'!D479),'Facility Data'!D479,"")</f>
        <v/>
      </c>
      <c r="J479" s="30" t="str">
        <f t="shared" si="50"/>
        <v/>
      </c>
      <c r="K479" s="30" t="str">
        <f t="shared" si="51"/>
        <v/>
      </c>
      <c r="L479" s="30" t="str">
        <f>IF(ISTEXT('Facility Data'!F479),'Facility Data'!F479,"")</f>
        <v/>
      </c>
      <c r="M479" s="32" t="str">
        <f t="shared" si="52"/>
        <v/>
      </c>
      <c r="N479" s="30" t="str">
        <f>IF(ISBLANK('Facility Data'!G479),"",'Facility Data'!G479)</f>
        <v/>
      </c>
      <c r="O479" s="32" t="str">
        <f t="shared" si="53"/>
        <v/>
      </c>
      <c r="P479" s="30" t="str">
        <f t="shared" si="54"/>
        <v/>
      </c>
      <c r="Q479" s="33" t="str">
        <f>IF(ISBLANK('Facility Data'!H479),"",'Facility Data'!H479)</f>
        <v/>
      </c>
      <c r="R479" s="30" t="str">
        <f>IF(ISBLANK('Facility Data'!I479),"",'Facility Data'!I479)</f>
        <v>N/A</v>
      </c>
      <c r="S479" s="30" t="str">
        <f>IF(ISBLANK('Facility Data'!J479),"",'Facility Data'!J479)</f>
        <v/>
      </c>
    </row>
    <row r="480" spans="1:19" x14ac:dyDescent="0.2">
      <c r="A480" s="30" t="str">
        <f>IF(NOT(ISBLANK('Facility Data'!$A480)),'Facility Data'!$F$5,"")</f>
        <v/>
      </c>
      <c r="B480" s="30" t="str">
        <f>IF(NOT(ISBLANK('Facility Data'!$A480)),TIDcd,"")</f>
        <v/>
      </c>
      <c r="C480" s="30" t="str">
        <f>IF(NOT(ISBLANK('Facility Data'!$A480)),TpcNm,"")</f>
        <v/>
      </c>
      <c r="D480" s="30" t="str">
        <f>IF(NOT(ISBLANK('Facility Data'!$A480)),'Facility Data'!$F$6,"")</f>
        <v/>
      </c>
      <c r="E480" s="30" t="str">
        <f>IF(ISBLANK('Facility Data'!A480),"",IF('Facility Data'!A480&gt;89,89,'Facility Data'!A480))</f>
        <v/>
      </c>
      <c r="F480" s="31" t="str">
        <f t="shared" ca="1" si="55"/>
        <v/>
      </c>
      <c r="G480" s="30" t="str">
        <f>IF(ISTEXT('Facility Data'!B480),'Facility Data'!B480,"")</f>
        <v/>
      </c>
      <c r="H480" s="30" t="str">
        <f t="shared" si="49"/>
        <v/>
      </c>
      <c r="I480" s="30" t="str">
        <f>IF(ISTEXT('Facility Data'!D480),'Facility Data'!D480,"")</f>
        <v/>
      </c>
      <c r="J480" s="30" t="str">
        <f t="shared" si="50"/>
        <v/>
      </c>
      <c r="K480" s="30" t="str">
        <f t="shared" si="51"/>
        <v/>
      </c>
      <c r="L480" s="30" t="str">
        <f>IF(ISTEXT('Facility Data'!F480),'Facility Data'!F480,"")</f>
        <v/>
      </c>
      <c r="M480" s="32" t="str">
        <f t="shared" si="52"/>
        <v/>
      </c>
      <c r="N480" s="30" t="str">
        <f>IF(ISBLANK('Facility Data'!G480),"",'Facility Data'!G480)</f>
        <v/>
      </c>
      <c r="O480" s="32" t="str">
        <f t="shared" si="53"/>
        <v/>
      </c>
      <c r="P480" s="30" t="str">
        <f t="shared" si="54"/>
        <v/>
      </c>
      <c r="Q480" s="33" t="str">
        <f>IF(ISBLANK('Facility Data'!H480),"",'Facility Data'!H480)</f>
        <v/>
      </c>
      <c r="R480" s="30" t="str">
        <f>IF(ISBLANK('Facility Data'!I480),"",'Facility Data'!I480)</f>
        <v>N/A</v>
      </c>
      <c r="S480" s="30" t="str">
        <f>IF(ISBLANK('Facility Data'!J480),"",'Facility Data'!J480)</f>
        <v/>
      </c>
    </row>
    <row r="481" spans="1:19" x14ac:dyDescent="0.2">
      <c r="A481" s="30" t="str">
        <f>IF(NOT(ISBLANK('Facility Data'!$A481)),'Facility Data'!$F$5,"")</f>
        <v/>
      </c>
      <c r="B481" s="30" t="str">
        <f>IF(NOT(ISBLANK('Facility Data'!$A481)),TIDcd,"")</f>
        <v/>
      </c>
      <c r="C481" s="30" t="str">
        <f>IF(NOT(ISBLANK('Facility Data'!$A481)),TpcNm,"")</f>
        <v/>
      </c>
      <c r="D481" s="30" t="str">
        <f>IF(NOT(ISBLANK('Facility Data'!$A481)),'Facility Data'!$F$6,"")</f>
        <v/>
      </c>
      <c r="E481" s="30" t="str">
        <f>IF(ISBLANK('Facility Data'!A481),"",IF('Facility Data'!A481&gt;89,89,'Facility Data'!A481))</f>
        <v/>
      </c>
      <c r="F481" s="31" t="str">
        <f t="shared" ca="1" si="55"/>
        <v/>
      </c>
      <c r="G481" s="30" t="str">
        <f>IF(ISTEXT('Facility Data'!B481),'Facility Data'!B481,"")</f>
        <v/>
      </c>
      <c r="H481" s="30" t="str">
        <f t="shared" si="49"/>
        <v/>
      </c>
      <c r="I481" s="30" t="str">
        <f>IF(ISTEXT('Facility Data'!D481),'Facility Data'!D481,"")</f>
        <v/>
      </c>
      <c r="J481" s="30" t="str">
        <f t="shared" si="50"/>
        <v/>
      </c>
      <c r="K481" s="30" t="str">
        <f t="shared" si="51"/>
        <v/>
      </c>
      <c r="L481" s="30" t="str">
        <f>IF(ISTEXT('Facility Data'!F481),'Facility Data'!F481,"")</f>
        <v/>
      </c>
      <c r="M481" s="32" t="str">
        <f t="shared" si="52"/>
        <v/>
      </c>
      <c r="N481" s="30" t="str">
        <f>IF(ISBLANK('Facility Data'!G481),"",'Facility Data'!G481)</f>
        <v/>
      </c>
      <c r="O481" s="32" t="str">
        <f t="shared" si="53"/>
        <v/>
      </c>
      <c r="P481" s="30" t="str">
        <f t="shared" si="54"/>
        <v/>
      </c>
      <c r="Q481" s="33" t="str">
        <f>IF(ISBLANK('Facility Data'!H481),"",'Facility Data'!H481)</f>
        <v/>
      </c>
      <c r="R481" s="30" t="str">
        <f>IF(ISBLANK('Facility Data'!I481),"",'Facility Data'!I481)</f>
        <v>N/A</v>
      </c>
      <c r="S481" s="30" t="str">
        <f>IF(ISBLANK('Facility Data'!J481),"",'Facility Data'!J481)</f>
        <v/>
      </c>
    </row>
    <row r="482" spans="1:19" x14ac:dyDescent="0.2">
      <c r="A482" s="30" t="str">
        <f>IF(NOT(ISBLANK('Facility Data'!$A482)),'Facility Data'!$F$5,"")</f>
        <v/>
      </c>
      <c r="B482" s="30" t="str">
        <f>IF(NOT(ISBLANK('Facility Data'!$A482)),TIDcd,"")</f>
        <v/>
      </c>
      <c r="C482" s="30" t="str">
        <f>IF(NOT(ISBLANK('Facility Data'!$A482)),TpcNm,"")</f>
        <v/>
      </c>
      <c r="D482" s="30" t="str">
        <f>IF(NOT(ISBLANK('Facility Data'!$A482)),'Facility Data'!$F$6,"")</f>
        <v/>
      </c>
      <c r="E482" s="30" t="str">
        <f>IF(ISBLANK('Facility Data'!A482),"",IF('Facility Data'!A482&gt;89,89,'Facility Data'!A482))</f>
        <v/>
      </c>
      <c r="F482" s="31" t="str">
        <f t="shared" ca="1" si="55"/>
        <v/>
      </c>
      <c r="G482" s="30" t="str">
        <f>IF(ISTEXT('Facility Data'!B482),'Facility Data'!B482,"")</f>
        <v/>
      </c>
      <c r="H482" s="30" t="str">
        <f t="shared" si="49"/>
        <v/>
      </c>
      <c r="I482" s="30" t="str">
        <f>IF(ISTEXT('Facility Data'!D482),'Facility Data'!D482,"")</f>
        <v/>
      </c>
      <c r="J482" s="30" t="str">
        <f t="shared" si="50"/>
        <v/>
      </c>
      <c r="K482" s="30" t="str">
        <f t="shared" si="51"/>
        <v/>
      </c>
      <c r="L482" s="30" t="str">
        <f>IF(ISTEXT('Facility Data'!F482),'Facility Data'!F482,"")</f>
        <v/>
      </c>
      <c r="M482" s="32" t="str">
        <f t="shared" si="52"/>
        <v/>
      </c>
      <c r="N482" s="30" t="str">
        <f>IF(ISBLANK('Facility Data'!G482),"",'Facility Data'!G482)</f>
        <v/>
      </c>
      <c r="O482" s="32" t="str">
        <f t="shared" si="53"/>
        <v/>
      </c>
      <c r="P482" s="30" t="str">
        <f t="shared" si="54"/>
        <v/>
      </c>
      <c r="Q482" s="33" t="str">
        <f>IF(ISBLANK('Facility Data'!H482),"",'Facility Data'!H482)</f>
        <v/>
      </c>
      <c r="R482" s="30" t="str">
        <f>IF(ISBLANK('Facility Data'!I482),"",'Facility Data'!I482)</f>
        <v>N/A</v>
      </c>
      <c r="S482" s="30" t="str">
        <f>IF(ISBLANK('Facility Data'!J482),"",'Facility Data'!J482)</f>
        <v/>
      </c>
    </row>
    <row r="483" spans="1:19" x14ac:dyDescent="0.2">
      <c r="A483" s="30" t="str">
        <f>IF(NOT(ISBLANK('Facility Data'!$A483)),'Facility Data'!$F$5,"")</f>
        <v/>
      </c>
      <c r="B483" s="30" t="str">
        <f>IF(NOT(ISBLANK('Facility Data'!$A483)),TIDcd,"")</f>
        <v/>
      </c>
      <c r="C483" s="30" t="str">
        <f>IF(NOT(ISBLANK('Facility Data'!$A483)),TpcNm,"")</f>
        <v/>
      </c>
      <c r="D483" s="30" t="str">
        <f>IF(NOT(ISBLANK('Facility Data'!$A483)),'Facility Data'!$F$6,"")</f>
        <v/>
      </c>
      <c r="E483" s="30" t="str">
        <f>IF(ISBLANK('Facility Data'!A483),"",IF('Facility Data'!A483&gt;89,89,'Facility Data'!A483))</f>
        <v/>
      </c>
      <c r="F483" s="31" t="str">
        <f t="shared" ca="1" si="55"/>
        <v/>
      </c>
      <c r="G483" s="30" t="str">
        <f>IF(ISTEXT('Facility Data'!B483),'Facility Data'!B483,"")</f>
        <v/>
      </c>
      <c r="H483" s="30" t="str">
        <f t="shared" si="49"/>
        <v/>
      </c>
      <c r="I483" s="30" t="str">
        <f>IF(ISTEXT('Facility Data'!D483),'Facility Data'!D483,"")</f>
        <v/>
      </c>
      <c r="J483" s="30" t="str">
        <f t="shared" si="50"/>
        <v/>
      </c>
      <c r="K483" s="30" t="str">
        <f t="shared" si="51"/>
        <v/>
      </c>
      <c r="L483" s="30" t="str">
        <f>IF(ISTEXT('Facility Data'!F483),'Facility Data'!F483,"")</f>
        <v/>
      </c>
      <c r="M483" s="32" t="str">
        <f t="shared" si="52"/>
        <v/>
      </c>
      <c r="N483" s="30" t="str">
        <f>IF(ISBLANK('Facility Data'!G483),"",'Facility Data'!G483)</f>
        <v/>
      </c>
      <c r="O483" s="32" t="str">
        <f t="shared" si="53"/>
        <v/>
      </c>
      <c r="P483" s="30" t="str">
        <f t="shared" si="54"/>
        <v/>
      </c>
      <c r="Q483" s="33" t="str">
        <f>IF(ISBLANK('Facility Data'!H483),"",'Facility Data'!H483)</f>
        <v/>
      </c>
      <c r="R483" s="30" t="str">
        <f>IF(ISBLANK('Facility Data'!I483),"",'Facility Data'!I483)</f>
        <v>N/A</v>
      </c>
      <c r="S483" s="30" t="str">
        <f>IF(ISBLANK('Facility Data'!J483),"",'Facility Data'!J483)</f>
        <v/>
      </c>
    </row>
    <row r="484" spans="1:19" x14ac:dyDescent="0.2">
      <c r="A484" s="30" t="str">
        <f>IF(NOT(ISBLANK('Facility Data'!$A484)),'Facility Data'!$F$5,"")</f>
        <v/>
      </c>
      <c r="B484" s="30" t="str">
        <f>IF(NOT(ISBLANK('Facility Data'!$A484)),TIDcd,"")</f>
        <v/>
      </c>
      <c r="C484" s="30" t="str">
        <f>IF(NOT(ISBLANK('Facility Data'!$A484)),TpcNm,"")</f>
        <v/>
      </c>
      <c r="D484" s="30" t="str">
        <f>IF(NOT(ISBLANK('Facility Data'!$A484)),'Facility Data'!$F$6,"")</f>
        <v/>
      </c>
      <c r="E484" s="30" t="str">
        <f>IF(ISBLANK('Facility Data'!A484),"",IF('Facility Data'!A484&gt;89,89,'Facility Data'!A484))</f>
        <v/>
      </c>
      <c r="F484" s="31" t="str">
        <f t="shared" ca="1" si="55"/>
        <v/>
      </c>
      <c r="G484" s="30" t="str">
        <f>IF(ISTEXT('Facility Data'!B484),'Facility Data'!B484,"")</f>
        <v/>
      </c>
      <c r="H484" s="30" t="str">
        <f t="shared" si="49"/>
        <v/>
      </c>
      <c r="I484" s="30" t="str">
        <f>IF(ISTEXT('Facility Data'!D484),'Facility Data'!D484,"")</f>
        <v/>
      </c>
      <c r="J484" s="30" t="str">
        <f t="shared" si="50"/>
        <v/>
      </c>
      <c r="K484" s="30" t="str">
        <f t="shared" si="51"/>
        <v/>
      </c>
      <c r="L484" s="30" t="str">
        <f>IF(ISTEXT('Facility Data'!F484),'Facility Data'!F484,"")</f>
        <v/>
      </c>
      <c r="M484" s="32" t="str">
        <f t="shared" si="52"/>
        <v/>
      </c>
      <c r="N484" s="30" t="str">
        <f>IF(ISBLANK('Facility Data'!G484),"",'Facility Data'!G484)</f>
        <v/>
      </c>
      <c r="O484" s="32" t="str">
        <f t="shared" si="53"/>
        <v/>
      </c>
      <c r="P484" s="30" t="str">
        <f t="shared" si="54"/>
        <v/>
      </c>
      <c r="Q484" s="33" t="str">
        <f>IF(ISBLANK('Facility Data'!H484),"",'Facility Data'!H484)</f>
        <v/>
      </c>
      <c r="R484" s="30" t="str">
        <f>IF(ISBLANK('Facility Data'!I484),"",'Facility Data'!I484)</f>
        <v>N/A</v>
      </c>
      <c r="S484" s="30" t="str">
        <f>IF(ISBLANK('Facility Data'!J484),"",'Facility Data'!J484)</f>
        <v/>
      </c>
    </row>
    <row r="485" spans="1:19" x14ac:dyDescent="0.2">
      <c r="A485" s="30" t="str">
        <f>IF(NOT(ISBLANK('Facility Data'!$A485)),'Facility Data'!$F$5,"")</f>
        <v/>
      </c>
      <c r="B485" s="30" t="str">
        <f>IF(NOT(ISBLANK('Facility Data'!$A485)),TIDcd,"")</f>
        <v/>
      </c>
      <c r="C485" s="30" t="str">
        <f>IF(NOT(ISBLANK('Facility Data'!$A485)),TpcNm,"")</f>
        <v/>
      </c>
      <c r="D485" s="30" t="str">
        <f>IF(NOT(ISBLANK('Facility Data'!$A485)),'Facility Data'!$F$6,"")</f>
        <v/>
      </c>
      <c r="E485" s="30" t="str">
        <f>IF(ISBLANK('Facility Data'!A485),"",IF('Facility Data'!A485&gt;89,89,'Facility Data'!A485))</f>
        <v/>
      </c>
      <c r="F485" s="31" t="str">
        <f t="shared" ca="1" si="55"/>
        <v/>
      </c>
      <c r="G485" s="30" t="str">
        <f>IF(ISTEXT('Facility Data'!B485),'Facility Data'!B485,"")</f>
        <v/>
      </c>
      <c r="H485" s="30" t="str">
        <f t="shared" si="49"/>
        <v/>
      </c>
      <c r="I485" s="30" t="str">
        <f>IF(ISTEXT('Facility Data'!D485),'Facility Data'!D485,"")</f>
        <v/>
      </c>
      <c r="J485" s="30" t="str">
        <f t="shared" si="50"/>
        <v/>
      </c>
      <c r="K485" s="30" t="str">
        <f t="shared" si="51"/>
        <v/>
      </c>
      <c r="L485" s="30" t="str">
        <f>IF(ISTEXT('Facility Data'!F485),'Facility Data'!F485,"")</f>
        <v/>
      </c>
      <c r="M485" s="32" t="str">
        <f t="shared" si="52"/>
        <v/>
      </c>
      <c r="N485" s="30" t="str">
        <f>IF(ISBLANK('Facility Data'!G485),"",'Facility Data'!G485)</f>
        <v/>
      </c>
      <c r="O485" s="32" t="str">
        <f t="shared" si="53"/>
        <v/>
      </c>
      <c r="P485" s="30" t="str">
        <f t="shared" si="54"/>
        <v/>
      </c>
      <c r="Q485" s="33" t="str">
        <f>IF(ISBLANK('Facility Data'!H485),"",'Facility Data'!H485)</f>
        <v/>
      </c>
      <c r="R485" s="30" t="str">
        <f>IF(ISBLANK('Facility Data'!I485),"",'Facility Data'!I485)</f>
        <v>N/A</v>
      </c>
      <c r="S485" s="30" t="str">
        <f>IF(ISBLANK('Facility Data'!J485),"",'Facility Data'!J485)</f>
        <v/>
      </c>
    </row>
    <row r="486" spans="1:19" x14ac:dyDescent="0.2">
      <c r="A486" s="30" t="str">
        <f>IF(NOT(ISBLANK('Facility Data'!$A486)),'Facility Data'!$F$5,"")</f>
        <v/>
      </c>
      <c r="B486" s="30" t="str">
        <f>IF(NOT(ISBLANK('Facility Data'!$A486)),TIDcd,"")</f>
        <v/>
      </c>
      <c r="C486" s="30" t="str">
        <f>IF(NOT(ISBLANK('Facility Data'!$A486)),TpcNm,"")</f>
        <v/>
      </c>
      <c r="D486" s="30" t="str">
        <f>IF(NOT(ISBLANK('Facility Data'!$A486)),'Facility Data'!$F$6,"")</f>
        <v/>
      </c>
      <c r="E486" s="30" t="str">
        <f>IF(ISBLANK('Facility Data'!A486),"",IF('Facility Data'!A486&gt;89,89,'Facility Data'!A486))</f>
        <v/>
      </c>
      <c r="F486" s="31" t="str">
        <f t="shared" ca="1" si="55"/>
        <v/>
      </c>
      <c r="G486" s="30" t="str">
        <f>IF(ISTEXT('Facility Data'!B486),'Facility Data'!B486,"")</f>
        <v/>
      </c>
      <c r="H486" s="30" t="str">
        <f t="shared" si="49"/>
        <v/>
      </c>
      <c r="I486" s="30" t="str">
        <f>IF(ISTEXT('Facility Data'!D486),'Facility Data'!D486,"")</f>
        <v/>
      </c>
      <c r="J486" s="30" t="str">
        <f t="shared" si="50"/>
        <v/>
      </c>
      <c r="K486" s="30" t="str">
        <f t="shared" si="51"/>
        <v/>
      </c>
      <c r="L486" s="30" t="str">
        <f>IF(ISTEXT('Facility Data'!F486),'Facility Data'!F486,"")</f>
        <v/>
      </c>
      <c r="M486" s="32" t="str">
        <f t="shared" si="52"/>
        <v/>
      </c>
      <c r="N486" s="30" t="str">
        <f>IF(ISBLANK('Facility Data'!G486),"",'Facility Data'!G486)</f>
        <v/>
      </c>
      <c r="O486" s="32" t="str">
        <f t="shared" si="53"/>
        <v/>
      </c>
      <c r="P486" s="30" t="str">
        <f t="shared" si="54"/>
        <v/>
      </c>
      <c r="Q486" s="33" t="str">
        <f>IF(ISBLANK('Facility Data'!H486),"",'Facility Data'!H486)</f>
        <v/>
      </c>
      <c r="R486" s="30" t="str">
        <f>IF(ISBLANK('Facility Data'!I486),"",'Facility Data'!I486)</f>
        <v>N/A</v>
      </c>
      <c r="S486" s="30" t="str">
        <f>IF(ISBLANK('Facility Data'!J486),"",'Facility Data'!J486)</f>
        <v/>
      </c>
    </row>
    <row r="487" spans="1:19" x14ac:dyDescent="0.2">
      <c r="A487" s="30" t="str">
        <f>IF(NOT(ISBLANK('Facility Data'!$A487)),'Facility Data'!$F$5,"")</f>
        <v/>
      </c>
      <c r="B487" s="30" t="str">
        <f>IF(NOT(ISBLANK('Facility Data'!$A487)),TIDcd,"")</f>
        <v/>
      </c>
      <c r="C487" s="30" t="str">
        <f>IF(NOT(ISBLANK('Facility Data'!$A487)),TpcNm,"")</f>
        <v/>
      </c>
      <c r="D487" s="30" t="str">
        <f>IF(NOT(ISBLANK('Facility Data'!$A487)),'Facility Data'!$F$6,"")</f>
        <v/>
      </c>
      <c r="E487" s="30" t="str">
        <f>IF(ISBLANK('Facility Data'!A487),"",IF('Facility Data'!A487&gt;89,89,'Facility Data'!A487))</f>
        <v/>
      </c>
      <c r="F487" s="31" t="str">
        <f t="shared" ca="1" si="55"/>
        <v/>
      </c>
      <c r="G487" s="30" t="str">
        <f>IF(ISTEXT('Facility Data'!B487),'Facility Data'!B487,"")</f>
        <v/>
      </c>
      <c r="H487" s="30" t="str">
        <f t="shared" si="49"/>
        <v/>
      </c>
      <c r="I487" s="30" t="str">
        <f>IF(ISTEXT('Facility Data'!D487),'Facility Data'!D487,"")</f>
        <v/>
      </c>
      <c r="J487" s="30" t="str">
        <f t="shared" si="50"/>
        <v/>
      </c>
      <c r="K487" s="30" t="str">
        <f t="shared" si="51"/>
        <v/>
      </c>
      <c r="L487" s="30" t="str">
        <f>IF(ISTEXT('Facility Data'!F487),'Facility Data'!F487,"")</f>
        <v/>
      </c>
      <c r="M487" s="32" t="str">
        <f t="shared" si="52"/>
        <v/>
      </c>
      <c r="N487" s="30" t="str">
        <f>IF(ISBLANK('Facility Data'!G487),"",'Facility Data'!G487)</f>
        <v/>
      </c>
      <c r="O487" s="32" t="str">
        <f t="shared" si="53"/>
        <v/>
      </c>
      <c r="P487" s="30" t="str">
        <f t="shared" si="54"/>
        <v/>
      </c>
      <c r="Q487" s="33" t="str">
        <f>IF(ISBLANK('Facility Data'!H487),"",'Facility Data'!H487)</f>
        <v/>
      </c>
      <c r="R487" s="30" t="str">
        <f>IF(ISBLANK('Facility Data'!I487),"",'Facility Data'!I487)</f>
        <v>N/A</v>
      </c>
      <c r="S487" s="30" t="str">
        <f>IF(ISBLANK('Facility Data'!J487),"",'Facility Data'!J487)</f>
        <v/>
      </c>
    </row>
    <row r="488" spans="1:19" x14ac:dyDescent="0.2">
      <c r="A488" s="30" t="str">
        <f>IF(NOT(ISBLANK('Facility Data'!$A488)),'Facility Data'!$F$5,"")</f>
        <v/>
      </c>
      <c r="B488" s="30" t="str">
        <f>IF(NOT(ISBLANK('Facility Data'!$A488)),TIDcd,"")</f>
        <v/>
      </c>
      <c r="C488" s="30" t="str">
        <f>IF(NOT(ISBLANK('Facility Data'!$A488)),TpcNm,"")</f>
        <v/>
      </c>
      <c r="D488" s="30" t="str">
        <f>IF(NOT(ISBLANK('Facility Data'!$A488)),'Facility Data'!$F$6,"")</f>
        <v/>
      </c>
      <c r="E488" s="30" t="str">
        <f>IF(ISBLANK('Facility Data'!A488),"",IF('Facility Data'!A488&gt;89,89,'Facility Data'!A488))</f>
        <v/>
      </c>
      <c r="F488" s="31" t="str">
        <f t="shared" ca="1" si="55"/>
        <v/>
      </c>
      <c r="G488" s="30" t="str">
        <f>IF(ISTEXT('Facility Data'!B488),'Facility Data'!B488,"")</f>
        <v/>
      </c>
      <c r="H488" s="30" t="str">
        <f t="shared" si="49"/>
        <v/>
      </c>
      <c r="I488" s="30" t="str">
        <f>IF(ISTEXT('Facility Data'!D488),'Facility Data'!D488,"")</f>
        <v/>
      </c>
      <c r="J488" s="30" t="str">
        <f t="shared" si="50"/>
        <v/>
      </c>
      <c r="K488" s="30" t="str">
        <f t="shared" si="51"/>
        <v/>
      </c>
      <c r="L488" s="30" t="str">
        <f>IF(ISTEXT('Facility Data'!F488),'Facility Data'!F488,"")</f>
        <v/>
      </c>
      <c r="M488" s="32" t="str">
        <f t="shared" si="52"/>
        <v/>
      </c>
      <c r="N488" s="30" t="str">
        <f>IF(ISBLANK('Facility Data'!G488),"",'Facility Data'!G488)</f>
        <v/>
      </c>
      <c r="O488" s="32" t="str">
        <f t="shared" si="53"/>
        <v/>
      </c>
      <c r="P488" s="30" t="str">
        <f t="shared" si="54"/>
        <v/>
      </c>
      <c r="Q488" s="33" t="str">
        <f>IF(ISBLANK('Facility Data'!H488),"",'Facility Data'!H488)</f>
        <v/>
      </c>
      <c r="R488" s="30" t="str">
        <f>IF(ISBLANK('Facility Data'!I488),"",'Facility Data'!I488)</f>
        <v>N/A</v>
      </c>
      <c r="S488" s="30" t="str">
        <f>IF(ISBLANK('Facility Data'!J488),"",'Facility Data'!J488)</f>
        <v/>
      </c>
    </row>
    <row r="489" spans="1:19" x14ac:dyDescent="0.2">
      <c r="A489" s="30" t="str">
        <f>IF(NOT(ISBLANK('Facility Data'!$A489)),'Facility Data'!$F$5,"")</f>
        <v/>
      </c>
      <c r="B489" s="30" t="str">
        <f>IF(NOT(ISBLANK('Facility Data'!$A489)),TIDcd,"")</f>
        <v/>
      </c>
      <c r="C489" s="30" t="str">
        <f>IF(NOT(ISBLANK('Facility Data'!$A489)),TpcNm,"")</f>
        <v/>
      </c>
      <c r="D489" s="30" t="str">
        <f>IF(NOT(ISBLANK('Facility Data'!$A489)),'Facility Data'!$F$6,"")</f>
        <v/>
      </c>
      <c r="E489" s="30" t="str">
        <f>IF(ISBLANK('Facility Data'!A489),"",IF('Facility Data'!A489&gt;89,89,'Facility Data'!A489))</f>
        <v/>
      </c>
      <c r="F489" s="31" t="str">
        <f t="shared" ca="1" si="55"/>
        <v/>
      </c>
      <c r="G489" s="30" t="str">
        <f>IF(ISTEXT('Facility Data'!B489),'Facility Data'!B489,"")</f>
        <v/>
      </c>
      <c r="H489" s="30" t="str">
        <f t="shared" si="49"/>
        <v/>
      </c>
      <c r="I489" s="30" t="str">
        <f>IF(ISTEXT('Facility Data'!D489),'Facility Data'!D489,"")</f>
        <v/>
      </c>
      <c r="J489" s="30" t="str">
        <f t="shared" si="50"/>
        <v/>
      </c>
      <c r="K489" s="30" t="str">
        <f t="shared" si="51"/>
        <v/>
      </c>
      <c r="L489" s="30" t="str">
        <f>IF(ISTEXT('Facility Data'!F489),'Facility Data'!F489,"")</f>
        <v/>
      </c>
      <c r="M489" s="32" t="str">
        <f t="shared" si="52"/>
        <v/>
      </c>
      <c r="N489" s="30" t="str">
        <f>IF(ISBLANK('Facility Data'!G489),"",'Facility Data'!G489)</f>
        <v/>
      </c>
      <c r="O489" s="32" t="str">
        <f t="shared" si="53"/>
        <v/>
      </c>
      <c r="P489" s="30" t="str">
        <f t="shared" si="54"/>
        <v/>
      </c>
      <c r="Q489" s="33" t="str">
        <f>IF(ISBLANK('Facility Data'!H489),"",'Facility Data'!H489)</f>
        <v/>
      </c>
      <c r="R489" s="30" t="str">
        <f>IF(ISBLANK('Facility Data'!I489),"",'Facility Data'!I489)</f>
        <v>N/A</v>
      </c>
      <c r="S489" s="30" t="str">
        <f>IF(ISBLANK('Facility Data'!J489),"",'Facility Data'!J489)</f>
        <v/>
      </c>
    </row>
    <row r="490" spans="1:19" x14ac:dyDescent="0.2">
      <c r="A490" s="30" t="str">
        <f>IF(NOT(ISBLANK('Facility Data'!$A490)),'Facility Data'!$F$5,"")</f>
        <v/>
      </c>
      <c r="B490" s="30" t="str">
        <f>IF(NOT(ISBLANK('Facility Data'!$A490)),TIDcd,"")</f>
        <v/>
      </c>
      <c r="C490" s="30" t="str">
        <f>IF(NOT(ISBLANK('Facility Data'!$A490)),TpcNm,"")</f>
        <v/>
      </c>
      <c r="D490" s="30" t="str">
        <f>IF(NOT(ISBLANK('Facility Data'!$A490)),'Facility Data'!$F$6,"")</f>
        <v/>
      </c>
      <c r="E490" s="30" t="str">
        <f>IF(ISBLANK('Facility Data'!A490),"",IF('Facility Data'!A490&gt;89,89,'Facility Data'!A490))</f>
        <v/>
      </c>
      <c r="F490" s="31" t="str">
        <f t="shared" ca="1" si="55"/>
        <v/>
      </c>
      <c r="G490" s="30" t="str">
        <f>IF(ISTEXT('Facility Data'!B490),'Facility Data'!B490,"")</f>
        <v/>
      </c>
      <c r="H490" s="30" t="str">
        <f t="shared" si="49"/>
        <v/>
      </c>
      <c r="I490" s="30" t="str">
        <f>IF(ISTEXT('Facility Data'!D490),'Facility Data'!D490,"")</f>
        <v/>
      </c>
      <c r="J490" s="30" t="str">
        <f t="shared" si="50"/>
        <v/>
      </c>
      <c r="K490" s="30" t="str">
        <f t="shared" si="51"/>
        <v/>
      </c>
      <c r="L490" s="30" t="str">
        <f>IF(ISTEXT('Facility Data'!F490),'Facility Data'!F490,"")</f>
        <v/>
      </c>
      <c r="M490" s="32" t="str">
        <f t="shared" si="52"/>
        <v/>
      </c>
      <c r="N490" s="30" t="str">
        <f>IF(ISBLANK('Facility Data'!G490),"",'Facility Data'!G490)</f>
        <v/>
      </c>
      <c r="O490" s="32" t="str">
        <f t="shared" si="53"/>
        <v/>
      </c>
      <c r="P490" s="30" t="str">
        <f t="shared" si="54"/>
        <v/>
      </c>
      <c r="Q490" s="33" t="str">
        <f>IF(ISBLANK('Facility Data'!H490),"",'Facility Data'!H490)</f>
        <v/>
      </c>
      <c r="R490" s="30" t="str">
        <f>IF(ISBLANK('Facility Data'!I490),"",'Facility Data'!I490)</f>
        <v>N/A</v>
      </c>
      <c r="S490" s="30" t="str">
        <f>IF(ISBLANK('Facility Data'!J490),"",'Facility Data'!J490)</f>
        <v/>
      </c>
    </row>
    <row r="491" spans="1:19" x14ac:dyDescent="0.2">
      <c r="A491" s="30" t="str">
        <f>IF(NOT(ISBLANK('Facility Data'!$A491)),'Facility Data'!$F$5,"")</f>
        <v/>
      </c>
      <c r="B491" s="30" t="str">
        <f>IF(NOT(ISBLANK('Facility Data'!$A491)),TIDcd,"")</f>
        <v/>
      </c>
      <c r="C491" s="30" t="str">
        <f>IF(NOT(ISBLANK('Facility Data'!$A491)),TpcNm,"")</f>
        <v/>
      </c>
      <c r="D491" s="30" t="str">
        <f>IF(NOT(ISBLANK('Facility Data'!$A491)),'Facility Data'!$F$6,"")</f>
        <v/>
      </c>
      <c r="E491" s="30" t="str">
        <f>IF(ISBLANK('Facility Data'!A491),"",IF('Facility Data'!A491&gt;89,89,'Facility Data'!A491))</f>
        <v/>
      </c>
      <c r="F491" s="31" t="str">
        <f t="shared" ca="1" si="55"/>
        <v/>
      </c>
      <c r="G491" s="30" t="str">
        <f>IF(ISTEXT('Facility Data'!B491),'Facility Data'!B491,"")</f>
        <v/>
      </c>
      <c r="H491" s="30" t="str">
        <f t="shared" si="49"/>
        <v/>
      </c>
      <c r="I491" s="30" t="str">
        <f>IF(ISTEXT('Facility Data'!D491),'Facility Data'!D491,"")</f>
        <v/>
      </c>
      <c r="J491" s="30" t="str">
        <f t="shared" si="50"/>
        <v/>
      </c>
      <c r="K491" s="30" t="str">
        <f t="shared" si="51"/>
        <v/>
      </c>
      <c r="L491" s="30" t="str">
        <f>IF(ISTEXT('Facility Data'!F491),'Facility Data'!F491,"")</f>
        <v/>
      </c>
      <c r="M491" s="32" t="str">
        <f t="shared" si="52"/>
        <v/>
      </c>
      <c r="N491" s="30" t="str">
        <f>IF(ISBLANK('Facility Data'!G491),"",'Facility Data'!G491)</f>
        <v/>
      </c>
      <c r="O491" s="32" t="str">
        <f t="shared" si="53"/>
        <v/>
      </c>
      <c r="P491" s="30" t="str">
        <f t="shared" si="54"/>
        <v/>
      </c>
      <c r="Q491" s="33" t="str">
        <f>IF(ISBLANK('Facility Data'!H491),"",'Facility Data'!H491)</f>
        <v/>
      </c>
      <c r="R491" s="30" t="str">
        <f>IF(ISBLANK('Facility Data'!I491),"",'Facility Data'!I491)</f>
        <v>N/A</v>
      </c>
      <c r="S491" s="30" t="str">
        <f>IF(ISBLANK('Facility Data'!J491),"",'Facility Data'!J491)</f>
        <v/>
      </c>
    </row>
    <row r="492" spans="1:19" x14ac:dyDescent="0.2">
      <c r="A492" s="30" t="str">
        <f>IF(NOT(ISBLANK('Facility Data'!$A492)),'Facility Data'!$F$5,"")</f>
        <v/>
      </c>
      <c r="B492" s="30" t="str">
        <f>IF(NOT(ISBLANK('Facility Data'!$A492)),TIDcd,"")</f>
        <v/>
      </c>
      <c r="C492" s="30" t="str">
        <f>IF(NOT(ISBLANK('Facility Data'!$A492)),TpcNm,"")</f>
        <v/>
      </c>
      <c r="D492" s="30" t="str">
        <f>IF(NOT(ISBLANK('Facility Data'!$A492)),'Facility Data'!$F$6,"")</f>
        <v/>
      </c>
      <c r="E492" s="30" t="str">
        <f>IF(ISBLANK('Facility Data'!A492),"",IF('Facility Data'!A492&gt;89,89,'Facility Data'!A492))</f>
        <v/>
      </c>
      <c r="F492" s="31" t="str">
        <f t="shared" ca="1" si="55"/>
        <v/>
      </c>
      <c r="G492" s="30" t="str">
        <f>IF(ISTEXT('Facility Data'!B492),'Facility Data'!B492,"")</f>
        <v/>
      </c>
      <c r="H492" s="30" t="str">
        <f t="shared" si="49"/>
        <v/>
      </c>
      <c r="I492" s="30" t="str">
        <f>IF(ISTEXT('Facility Data'!D492),'Facility Data'!D492,"")</f>
        <v/>
      </c>
      <c r="J492" s="30" t="str">
        <f t="shared" si="50"/>
        <v/>
      </c>
      <c r="K492" s="30" t="str">
        <f t="shared" si="51"/>
        <v/>
      </c>
      <c r="L492" s="30" t="str">
        <f>IF(ISTEXT('Facility Data'!F492),'Facility Data'!F492,"")</f>
        <v/>
      </c>
      <c r="M492" s="32" t="str">
        <f t="shared" si="52"/>
        <v/>
      </c>
      <c r="N492" s="30" t="str">
        <f>IF(ISBLANK('Facility Data'!G492),"",'Facility Data'!G492)</f>
        <v/>
      </c>
      <c r="O492" s="32" t="str">
        <f t="shared" si="53"/>
        <v/>
      </c>
      <c r="P492" s="30" t="str">
        <f t="shared" si="54"/>
        <v/>
      </c>
      <c r="Q492" s="33" t="str">
        <f>IF(ISBLANK('Facility Data'!H492),"",'Facility Data'!H492)</f>
        <v/>
      </c>
      <c r="R492" s="30" t="str">
        <f>IF(ISBLANK('Facility Data'!I492),"",'Facility Data'!I492)</f>
        <v>N/A</v>
      </c>
      <c r="S492" s="30" t="str">
        <f>IF(ISBLANK('Facility Data'!J492),"",'Facility Data'!J492)</f>
        <v/>
      </c>
    </row>
    <row r="493" spans="1:19" x14ac:dyDescent="0.2">
      <c r="A493" s="30" t="str">
        <f>IF(NOT(ISBLANK('Facility Data'!$A493)),'Facility Data'!$F$5,"")</f>
        <v/>
      </c>
      <c r="B493" s="30" t="str">
        <f>IF(NOT(ISBLANK('Facility Data'!$A493)),TIDcd,"")</f>
        <v/>
      </c>
      <c r="C493" s="30" t="str">
        <f>IF(NOT(ISBLANK('Facility Data'!$A493)),TpcNm,"")</f>
        <v/>
      </c>
      <c r="D493" s="30" t="str">
        <f>IF(NOT(ISBLANK('Facility Data'!$A493)),'Facility Data'!$F$6,"")</f>
        <v/>
      </c>
      <c r="E493" s="30" t="str">
        <f>IF(ISBLANK('Facility Data'!A493),"",IF('Facility Data'!A493&gt;89,89,'Facility Data'!A493))</f>
        <v/>
      </c>
      <c r="F493" s="31" t="str">
        <f t="shared" ca="1" si="55"/>
        <v/>
      </c>
      <c r="G493" s="30" t="str">
        <f>IF(ISTEXT('Facility Data'!B493),'Facility Data'!B493,"")</f>
        <v/>
      </c>
      <c r="H493" s="30" t="str">
        <f t="shared" si="49"/>
        <v/>
      </c>
      <c r="I493" s="30" t="str">
        <f>IF(ISTEXT('Facility Data'!D493),'Facility Data'!D493,"")</f>
        <v/>
      </c>
      <c r="J493" s="30" t="str">
        <f t="shared" si="50"/>
        <v/>
      </c>
      <c r="K493" s="30" t="str">
        <f t="shared" si="51"/>
        <v/>
      </c>
      <c r="L493" s="30" t="str">
        <f>IF(ISTEXT('Facility Data'!F493),'Facility Data'!F493,"")</f>
        <v/>
      </c>
      <c r="M493" s="32" t="str">
        <f t="shared" si="52"/>
        <v/>
      </c>
      <c r="N493" s="30" t="str">
        <f>IF(ISBLANK('Facility Data'!G493),"",'Facility Data'!G493)</f>
        <v/>
      </c>
      <c r="O493" s="32" t="str">
        <f t="shared" si="53"/>
        <v/>
      </c>
      <c r="P493" s="30" t="str">
        <f t="shared" si="54"/>
        <v/>
      </c>
      <c r="Q493" s="33" t="str">
        <f>IF(ISBLANK('Facility Data'!H493),"",'Facility Data'!H493)</f>
        <v/>
      </c>
      <c r="R493" s="30" t="str">
        <f>IF(ISBLANK('Facility Data'!I493),"",'Facility Data'!I493)</f>
        <v>N/A</v>
      </c>
      <c r="S493" s="30" t="str">
        <f>IF(ISBLANK('Facility Data'!J493),"",'Facility Data'!J493)</f>
        <v/>
      </c>
    </row>
    <row r="494" spans="1:19" x14ac:dyDescent="0.2">
      <c r="A494" s="30" t="str">
        <f>IF(NOT(ISBLANK('Facility Data'!$A494)),'Facility Data'!$F$5,"")</f>
        <v/>
      </c>
      <c r="B494" s="30" t="str">
        <f>IF(NOT(ISBLANK('Facility Data'!$A494)),TIDcd,"")</f>
        <v/>
      </c>
      <c r="C494" s="30" t="str">
        <f>IF(NOT(ISBLANK('Facility Data'!$A494)),TpcNm,"")</f>
        <v/>
      </c>
      <c r="D494" s="30" t="str">
        <f>IF(NOT(ISBLANK('Facility Data'!$A494)),'Facility Data'!$F$6,"")</f>
        <v/>
      </c>
      <c r="E494" s="30" t="str">
        <f>IF(ISBLANK('Facility Data'!A494),"",IF('Facility Data'!A494&gt;89,89,'Facility Data'!A494))</f>
        <v/>
      </c>
      <c r="F494" s="31" t="str">
        <f t="shared" ca="1" si="55"/>
        <v/>
      </c>
      <c r="G494" s="30" t="str">
        <f>IF(ISTEXT('Facility Data'!B494),'Facility Data'!B494,"")</f>
        <v/>
      </c>
      <c r="H494" s="30" t="str">
        <f t="shared" si="49"/>
        <v/>
      </c>
      <c r="I494" s="30" t="str">
        <f>IF(ISTEXT('Facility Data'!D494),'Facility Data'!D494,"")</f>
        <v/>
      </c>
      <c r="J494" s="30" t="str">
        <f t="shared" si="50"/>
        <v/>
      </c>
      <c r="K494" s="30" t="str">
        <f t="shared" si="51"/>
        <v/>
      </c>
      <c r="L494" s="30" t="str">
        <f>IF(ISTEXT('Facility Data'!F494),'Facility Data'!F494,"")</f>
        <v/>
      </c>
      <c r="M494" s="32" t="str">
        <f t="shared" si="52"/>
        <v/>
      </c>
      <c r="N494" s="30" t="str">
        <f>IF(ISBLANK('Facility Data'!G494),"",'Facility Data'!G494)</f>
        <v/>
      </c>
      <c r="O494" s="32" t="str">
        <f t="shared" si="53"/>
        <v/>
      </c>
      <c r="P494" s="30" t="str">
        <f t="shared" si="54"/>
        <v/>
      </c>
      <c r="Q494" s="33" t="str">
        <f>IF(ISBLANK('Facility Data'!H494),"",'Facility Data'!H494)</f>
        <v/>
      </c>
      <c r="R494" s="30" t="str">
        <f>IF(ISBLANK('Facility Data'!I494),"",'Facility Data'!I494)</f>
        <v>N/A</v>
      </c>
      <c r="S494" s="30" t="str">
        <f>IF(ISBLANK('Facility Data'!J494),"",'Facility Data'!J494)</f>
        <v/>
      </c>
    </row>
    <row r="495" spans="1:19" x14ac:dyDescent="0.2">
      <c r="A495" s="30" t="str">
        <f>IF(NOT(ISBLANK('Facility Data'!$A495)),'Facility Data'!$F$5,"")</f>
        <v/>
      </c>
      <c r="B495" s="30" t="str">
        <f>IF(NOT(ISBLANK('Facility Data'!$A495)),TIDcd,"")</f>
        <v/>
      </c>
      <c r="C495" s="30" t="str">
        <f>IF(NOT(ISBLANK('Facility Data'!$A495)),TpcNm,"")</f>
        <v/>
      </c>
      <c r="D495" s="30" t="str">
        <f>IF(NOT(ISBLANK('Facility Data'!$A495)),'Facility Data'!$F$6,"")</f>
        <v/>
      </c>
      <c r="E495" s="30" t="str">
        <f>IF(ISBLANK('Facility Data'!A495),"",IF('Facility Data'!A495&gt;89,89,'Facility Data'!A495))</f>
        <v/>
      </c>
      <c r="F495" s="31" t="str">
        <f t="shared" ca="1" si="55"/>
        <v/>
      </c>
      <c r="G495" s="30" t="str">
        <f>IF(ISTEXT('Facility Data'!B495),'Facility Data'!B495,"")</f>
        <v/>
      </c>
      <c r="H495" s="30" t="str">
        <f t="shared" si="49"/>
        <v/>
      </c>
      <c r="I495" s="30" t="str">
        <f>IF(ISTEXT('Facility Data'!D495),'Facility Data'!D495,"")</f>
        <v/>
      </c>
      <c r="J495" s="30" t="str">
        <f t="shared" si="50"/>
        <v/>
      </c>
      <c r="K495" s="30" t="str">
        <f t="shared" si="51"/>
        <v/>
      </c>
      <c r="L495" s="30" t="str">
        <f>IF(ISTEXT('Facility Data'!F495),'Facility Data'!F495,"")</f>
        <v/>
      </c>
      <c r="M495" s="32" t="str">
        <f t="shared" si="52"/>
        <v/>
      </c>
      <c r="N495" s="30" t="str">
        <f>IF(ISBLANK('Facility Data'!G495),"",'Facility Data'!G495)</f>
        <v/>
      </c>
      <c r="O495" s="32" t="str">
        <f t="shared" si="53"/>
        <v/>
      </c>
      <c r="P495" s="30" t="str">
        <f t="shared" si="54"/>
        <v/>
      </c>
      <c r="Q495" s="33" t="str">
        <f>IF(ISBLANK('Facility Data'!H495),"",'Facility Data'!H495)</f>
        <v/>
      </c>
      <c r="R495" s="30" t="str">
        <f>IF(ISBLANK('Facility Data'!I495),"",'Facility Data'!I495)</f>
        <v>N/A</v>
      </c>
      <c r="S495" s="30" t="str">
        <f>IF(ISBLANK('Facility Data'!J495),"",'Facility Data'!J495)</f>
        <v/>
      </c>
    </row>
    <row r="496" spans="1:19" x14ac:dyDescent="0.2">
      <c r="A496" s="30" t="str">
        <f>IF(NOT(ISBLANK('Facility Data'!$A496)),'Facility Data'!$F$5,"")</f>
        <v/>
      </c>
      <c r="B496" s="30" t="str">
        <f>IF(NOT(ISBLANK('Facility Data'!$A496)),TIDcd,"")</f>
        <v/>
      </c>
      <c r="C496" s="30" t="str">
        <f>IF(NOT(ISBLANK('Facility Data'!$A496)),TpcNm,"")</f>
        <v/>
      </c>
      <c r="D496" s="30" t="str">
        <f>IF(NOT(ISBLANK('Facility Data'!$A496)),'Facility Data'!$F$6,"")</f>
        <v/>
      </c>
      <c r="E496" s="30" t="str">
        <f>IF(ISBLANK('Facility Data'!A496),"",IF('Facility Data'!A496&gt;89,89,'Facility Data'!A496))</f>
        <v/>
      </c>
      <c r="F496" s="31" t="str">
        <f t="shared" ca="1" si="55"/>
        <v/>
      </c>
      <c r="G496" s="30" t="str">
        <f>IF(ISTEXT('Facility Data'!B496),'Facility Data'!B496,"")</f>
        <v/>
      </c>
      <c r="H496" s="30" t="str">
        <f t="shared" si="49"/>
        <v/>
      </c>
      <c r="I496" s="30" t="str">
        <f>IF(ISTEXT('Facility Data'!D496),'Facility Data'!D496,"")</f>
        <v/>
      </c>
      <c r="J496" s="30" t="str">
        <f t="shared" si="50"/>
        <v/>
      </c>
      <c r="K496" s="30" t="str">
        <f t="shared" si="51"/>
        <v/>
      </c>
      <c r="L496" s="30" t="str">
        <f>IF(ISTEXT('Facility Data'!F496),'Facility Data'!F496,"")</f>
        <v/>
      </c>
      <c r="M496" s="32" t="str">
        <f t="shared" si="52"/>
        <v/>
      </c>
      <c r="N496" s="30" t="str">
        <f>IF(ISBLANK('Facility Data'!G496),"",'Facility Data'!G496)</f>
        <v/>
      </c>
      <c r="O496" s="32" t="str">
        <f t="shared" si="53"/>
        <v/>
      </c>
      <c r="P496" s="30" t="str">
        <f t="shared" si="54"/>
        <v/>
      </c>
      <c r="Q496" s="33" t="str">
        <f>IF(ISBLANK('Facility Data'!H496),"",'Facility Data'!H496)</f>
        <v/>
      </c>
      <c r="R496" s="30" t="str">
        <f>IF(ISBLANK('Facility Data'!I496),"",'Facility Data'!I496)</f>
        <v>N/A</v>
      </c>
      <c r="S496" s="30" t="str">
        <f>IF(ISBLANK('Facility Data'!J496),"",'Facility Data'!J496)</f>
        <v/>
      </c>
    </row>
    <row r="497" spans="1:19" x14ac:dyDescent="0.2">
      <c r="A497" s="30" t="str">
        <f>IF(NOT(ISBLANK('Facility Data'!$A497)),'Facility Data'!$F$5,"")</f>
        <v/>
      </c>
      <c r="B497" s="30" t="str">
        <f>IF(NOT(ISBLANK('Facility Data'!$A497)),TIDcd,"")</f>
        <v/>
      </c>
      <c r="C497" s="30" t="str">
        <f>IF(NOT(ISBLANK('Facility Data'!$A497)),TpcNm,"")</f>
        <v/>
      </c>
      <c r="D497" s="30" t="str">
        <f>IF(NOT(ISBLANK('Facility Data'!$A497)),'Facility Data'!$F$6,"")</f>
        <v/>
      </c>
      <c r="E497" s="30" t="str">
        <f>IF(ISBLANK('Facility Data'!A497),"",IF('Facility Data'!A497&gt;89,89,'Facility Data'!A497))</f>
        <v/>
      </c>
      <c r="F497" s="31" t="str">
        <f t="shared" ca="1" si="55"/>
        <v/>
      </c>
      <c r="G497" s="30" t="str">
        <f>IF(ISTEXT('Facility Data'!B497),'Facility Data'!B497,"")</f>
        <v/>
      </c>
      <c r="H497" s="30" t="str">
        <f t="shared" si="49"/>
        <v/>
      </c>
      <c r="I497" s="30" t="str">
        <f>IF(ISTEXT('Facility Data'!D497),'Facility Data'!D497,"")</f>
        <v/>
      </c>
      <c r="J497" s="30" t="str">
        <f t="shared" si="50"/>
        <v/>
      </c>
      <c r="K497" s="30" t="str">
        <f t="shared" si="51"/>
        <v/>
      </c>
      <c r="L497" s="30" t="str">
        <f>IF(ISTEXT('Facility Data'!F497),'Facility Data'!F497,"")</f>
        <v/>
      </c>
      <c r="M497" s="32" t="str">
        <f t="shared" si="52"/>
        <v/>
      </c>
      <c r="N497" s="30" t="str">
        <f>IF(ISBLANK('Facility Data'!G497),"",'Facility Data'!G497)</f>
        <v/>
      </c>
      <c r="O497" s="32" t="str">
        <f t="shared" si="53"/>
        <v/>
      </c>
      <c r="P497" s="30" t="str">
        <f t="shared" si="54"/>
        <v/>
      </c>
      <c r="Q497" s="33" t="str">
        <f>IF(ISBLANK('Facility Data'!H497),"",'Facility Data'!H497)</f>
        <v/>
      </c>
      <c r="R497" s="30" t="str">
        <f>IF(ISBLANK('Facility Data'!I497),"",'Facility Data'!I497)</f>
        <v>N/A</v>
      </c>
      <c r="S497" s="30" t="str">
        <f>IF(ISBLANK('Facility Data'!J497),"",'Facility Data'!J497)</f>
        <v/>
      </c>
    </row>
    <row r="498" spans="1:19" x14ac:dyDescent="0.2">
      <c r="A498" s="30" t="str">
        <f>IF(NOT(ISBLANK('Facility Data'!$A498)),'Facility Data'!$F$5,"")</f>
        <v/>
      </c>
      <c r="B498" s="30" t="str">
        <f>IF(NOT(ISBLANK('Facility Data'!$A498)),TIDcd,"")</f>
        <v/>
      </c>
      <c r="C498" s="30" t="str">
        <f>IF(NOT(ISBLANK('Facility Data'!$A498)),TpcNm,"")</f>
        <v/>
      </c>
      <c r="D498" s="30" t="str">
        <f>IF(NOT(ISBLANK('Facility Data'!$A498)),'Facility Data'!$F$6,"")</f>
        <v/>
      </c>
      <c r="E498" s="30" t="str">
        <f>IF(ISBLANK('Facility Data'!A498),"",IF('Facility Data'!A498&gt;89,89,'Facility Data'!A498))</f>
        <v/>
      </c>
      <c r="F498" s="31" t="str">
        <f t="shared" ca="1" si="55"/>
        <v/>
      </c>
      <c r="G498" s="30" t="str">
        <f>IF(ISTEXT('Facility Data'!B498),'Facility Data'!B498,"")</f>
        <v/>
      </c>
      <c r="H498" s="30" t="str">
        <f t="shared" si="49"/>
        <v/>
      </c>
      <c r="I498" s="30" t="str">
        <f>IF(ISTEXT('Facility Data'!D498),'Facility Data'!D498,"")</f>
        <v/>
      </c>
      <c r="J498" s="30" t="str">
        <f t="shared" si="50"/>
        <v/>
      </c>
      <c r="K498" s="30" t="str">
        <f t="shared" si="51"/>
        <v/>
      </c>
      <c r="L498" s="30" t="str">
        <f>IF(ISTEXT('Facility Data'!F498),'Facility Data'!F498,"")</f>
        <v/>
      </c>
      <c r="M498" s="32" t="str">
        <f t="shared" si="52"/>
        <v/>
      </c>
      <c r="N498" s="30" t="str">
        <f>IF(ISBLANK('Facility Data'!G498),"",'Facility Data'!G498)</f>
        <v/>
      </c>
      <c r="O498" s="32" t="str">
        <f t="shared" si="53"/>
        <v/>
      </c>
      <c r="P498" s="30" t="str">
        <f t="shared" si="54"/>
        <v/>
      </c>
      <c r="Q498" s="33" t="str">
        <f>IF(ISBLANK('Facility Data'!H498),"",'Facility Data'!H498)</f>
        <v/>
      </c>
      <c r="R498" s="30" t="str">
        <f>IF(ISBLANK('Facility Data'!I498),"",'Facility Data'!I498)</f>
        <v>N/A</v>
      </c>
      <c r="S498" s="30" t="str">
        <f>IF(ISBLANK('Facility Data'!J498),"",'Facility Data'!J498)</f>
        <v/>
      </c>
    </row>
    <row r="499" spans="1:19" x14ac:dyDescent="0.2">
      <c r="A499" s="30" t="str">
        <f>IF(NOT(ISBLANK('Facility Data'!$A499)),'Facility Data'!$F$5,"")</f>
        <v/>
      </c>
      <c r="B499" s="30" t="str">
        <f>IF(NOT(ISBLANK('Facility Data'!$A499)),TIDcd,"")</f>
        <v/>
      </c>
      <c r="C499" s="30" t="str">
        <f>IF(NOT(ISBLANK('Facility Data'!$A499)),TpcNm,"")</f>
        <v/>
      </c>
      <c r="D499" s="30" t="str">
        <f>IF(NOT(ISBLANK('Facility Data'!$A499)),'Facility Data'!$F$6,"")</f>
        <v/>
      </c>
      <c r="E499" s="30" t="str">
        <f>IF(ISBLANK('Facility Data'!A499),"",IF('Facility Data'!A499&gt;89,89,'Facility Data'!A499))</f>
        <v/>
      </c>
      <c r="F499" s="31" t="str">
        <f t="shared" ca="1" si="55"/>
        <v/>
      </c>
      <c r="G499" s="30" t="str">
        <f>IF(ISTEXT('Facility Data'!B499),'Facility Data'!B499,"")</f>
        <v/>
      </c>
      <c r="H499" s="30" t="str">
        <f t="shared" si="49"/>
        <v/>
      </c>
      <c r="I499" s="30" t="str">
        <f>IF(ISTEXT('Facility Data'!D499),'Facility Data'!D499,"")</f>
        <v/>
      </c>
      <c r="J499" s="30" t="str">
        <f t="shared" si="50"/>
        <v/>
      </c>
      <c r="K499" s="30" t="str">
        <f t="shared" si="51"/>
        <v/>
      </c>
      <c r="L499" s="30" t="str">
        <f>IF(ISTEXT('Facility Data'!F499),'Facility Data'!F499,"")</f>
        <v/>
      </c>
      <c r="M499" s="32" t="str">
        <f t="shared" si="52"/>
        <v/>
      </c>
      <c r="N499" s="30" t="str">
        <f>IF(ISBLANK('Facility Data'!G499),"",'Facility Data'!G499)</f>
        <v/>
      </c>
      <c r="O499" s="32" t="str">
        <f t="shared" si="53"/>
        <v/>
      </c>
      <c r="P499" s="30" t="str">
        <f t="shared" si="54"/>
        <v/>
      </c>
      <c r="Q499" s="33" t="str">
        <f>IF(ISBLANK('Facility Data'!H499),"",'Facility Data'!H499)</f>
        <v/>
      </c>
      <c r="R499" s="30" t="str">
        <f>IF(ISBLANK('Facility Data'!I499),"",'Facility Data'!I499)</f>
        <v>N/A</v>
      </c>
      <c r="S499" s="30" t="str">
        <f>IF(ISBLANK('Facility Data'!J499),"",'Facility Data'!J499)</f>
        <v/>
      </c>
    </row>
    <row r="500" spans="1:19" x14ac:dyDescent="0.2">
      <c r="A500" s="30" t="str">
        <f>IF(NOT(ISBLANK('Facility Data'!$A500)),'Facility Data'!$F$5,"")</f>
        <v/>
      </c>
      <c r="B500" s="30" t="str">
        <f>IF(NOT(ISBLANK('Facility Data'!$A500)),TIDcd,"")</f>
        <v/>
      </c>
      <c r="C500" s="30" t="str">
        <f>IF(NOT(ISBLANK('Facility Data'!$A500)),TpcNm,"")</f>
        <v/>
      </c>
      <c r="D500" s="30" t="str">
        <f>IF(NOT(ISBLANK('Facility Data'!$A500)),'Facility Data'!$F$6,"")</f>
        <v/>
      </c>
      <c r="E500" s="30" t="str">
        <f>IF(ISBLANK('Facility Data'!A500),"",IF('Facility Data'!A500&gt;89,89,'Facility Data'!A500))</f>
        <v/>
      </c>
      <c r="F500" s="31" t="str">
        <f t="shared" ca="1" si="55"/>
        <v/>
      </c>
      <c r="G500" s="30" t="str">
        <f>IF(ISTEXT('Facility Data'!B500),'Facility Data'!B500,"")</f>
        <v/>
      </c>
      <c r="H500" s="30" t="str">
        <f t="shared" si="49"/>
        <v/>
      </c>
      <c r="I500" s="30" t="str">
        <f>IF(ISTEXT('Facility Data'!D500),'Facility Data'!D500,"")</f>
        <v/>
      </c>
      <c r="J500" s="30" t="str">
        <f t="shared" si="50"/>
        <v/>
      </c>
      <c r="K500" s="30" t="str">
        <f t="shared" si="51"/>
        <v/>
      </c>
      <c r="L500" s="30" t="str">
        <f>IF(ISTEXT('Facility Data'!F500),'Facility Data'!F500,"")</f>
        <v/>
      </c>
      <c r="M500" s="32" t="str">
        <f t="shared" si="52"/>
        <v/>
      </c>
      <c r="N500" s="30" t="str">
        <f>IF(ISBLANK('Facility Data'!G500),"",'Facility Data'!G500)</f>
        <v/>
      </c>
      <c r="O500" s="32" t="str">
        <f t="shared" si="53"/>
        <v/>
      </c>
      <c r="P500" s="30" t="str">
        <f t="shared" si="54"/>
        <v/>
      </c>
      <c r="Q500" s="33" t="str">
        <f>IF(ISBLANK('Facility Data'!H500),"",'Facility Data'!H500)</f>
        <v/>
      </c>
      <c r="R500" s="30" t="str">
        <f>IF(ISBLANK('Facility Data'!I500),"",'Facility Data'!I500)</f>
        <v>N/A</v>
      </c>
      <c r="S500" s="30" t="str">
        <f>IF(ISBLANK('Facility Data'!J500),"",'Facility Data'!J500)</f>
        <v/>
      </c>
    </row>
    <row r="501" spans="1:19" x14ac:dyDescent="0.2">
      <c r="A501" s="30" t="str">
        <f>IF(NOT(ISBLANK('Facility Data'!$A501)),'Facility Data'!$F$5,"")</f>
        <v/>
      </c>
      <c r="B501" s="30" t="str">
        <f>IF(NOT(ISBLANK('Facility Data'!$A501)),TIDcd,"")</f>
        <v/>
      </c>
      <c r="C501" s="30" t="str">
        <f>IF(NOT(ISBLANK('Facility Data'!$A501)),TpcNm,"")</f>
        <v/>
      </c>
      <c r="D501" s="30" t="str">
        <f>IF(NOT(ISBLANK('Facility Data'!$A501)),'Facility Data'!$F$6,"")</f>
        <v/>
      </c>
      <c r="E501" s="30" t="str">
        <f>IF(ISBLANK('Facility Data'!A501),"",IF('Facility Data'!A501&gt;89,89,'Facility Data'!A501))</f>
        <v/>
      </c>
      <c r="F501" s="31" t="str">
        <f t="shared" ca="1" si="55"/>
        <v/>
      </c>
      <c r="G501" s="30" t="str">
        <f>IF(ISTEXT('Facility Data'!B501),'Facility Data'!B501,"")</f>
        <v/>
      </c>
      <c r="H501" s="30" t="str">
        <f t="shared" si="49"/>
        <v/>
      </c>
      <c r="I501" s="30" t="str">
        <f>IF(ISTEXT('Facility Data'!D501),'Facility Data'!D501,"")</f>
        <v/>
      </c>
      <c r="J501" s="30" t="str">
        <f t="shared" si="50"/>
        <v/>
      </c>
      <c r="K501" s="30" t="str">
        <f t="shared" si="51"/>
        <v/>
      </c>
      <c r="L501" s="30" t="str">
        <f>IF(ISTEXT('Facility Data'!F501),'Facility Data'!F501,"")</f>
        <v/>
      </c>
      <c r="M501" s="32" t="str">
        <f t="shared" si="52"/>
        <v/>
      </c>
      <c r="N501" s="30" t="str">
        <f>IF(ISBLANK('Facility Data'!G501),"",'Facility Data'!G501)</f>
        <v/>
      </c>
      <c r="O501" s="32" t="str">
        <f t="shared" si="53"/>
        <v/>
      </c>
      <c r="P501" s="30" t="str">
        <f t="shared" si="54"/>
        <v/>
      </c>
      <c r="Q501" s="33" t="str">
        <f>IF(ISBLANK('Facility Data'!H501),"",'Facility Data'!H501)</f>
        <v/>
      </c>
      <c r="R501" s="30" t="str">
        <f>IF(ISBLANK('Facility Data'!I501),"",'Facility Data'!I501)</f>
        <v>N/A</v>
      </c>
      <c r="S501" s="30" t="str">
        <f>IF(ISBLANK('Facility Data'!J501),"",'Facility Data'!J501)</f>
        <v/>
      </c>
    </row>
    <row r="502" spans="1:19" x14ac:dyDescent="0.2">
      <c r="A502" s="30" t="str">
        <f>IF(NOT(ISBLANK('Facility Data'!$A502)),'Facility Data'!$F$5,"")</f>
        <v/>
      </c>
      <c r="B502" s="30" t="str">
        <f>IF(NOT(ISBLANK('Facility Data'!$A502)),TIDcd,"")</f>
        <v/>
      </c>
      <c r="C502" s="30" t="str">
        <f>IF(NOT(ISBLANK('Facility Data'!$A502)),TpcNm,"")</f>
        <v/>
      </c>
      <c r="D502" s="30" t="str">
        <f>IF(NOT(ISBLANK('Facility Data'!$A502)),'Facility Data'!$F$6,"")</f>
        <v/>
      </c>
      <c r="E502" s="30" t="str">
        <f>IF(ISBLANK('Facility Data'!A502),"",IF('Facility Data'!A502&gt;89,89,'Facility Data'!A502))</f>
        <v/>
      </c>
      <c r="F502" s="31" t="str">
        <f t="shared" ca="1" si="55"/>
        <v/>
      </c>
      <c r="G502" s="30" t="str">
        <f>IF(ISTEXT('Facility Data'!B502),'Facility Data'!B502,"")</f>
        <v/>
      </c>
      <c r="H502" s="30" t="str">
        <f t="shared" si="49"/>
        <v/>
      </c>
      <c r="I502" s="30" t="str">
        <f>IF(ISTEXT('Facility Data'!D502),'Facility Data'!D502,"")</f>
        <v/>
      </c>
      <c r="J502" s="30" t="str">
        <f t="shared" si="50"/>
        <v/>
      </c>
      <c r="K502" s="30" t="str">
        <f t="shared" si="51"/>
        <v/>
      </c>
      <c r="L502" s="30" t="str">
        <f>IF(ISTEXT('Facility Data'!F502),'Facility Data'!F502,"")</f>
        <v/>
      </c>
      <c r="M502" s="32" t="str">
        <f t="shared" si="52"/>
        <v/>
      </c>
      <c r="N502" s="30" t="str">
        <f>IF(ISBLANK('Facility Data'!G502),"",'Facility Data'!G502)</f>
        <v/>
      </c>
      <c r="O502" s="32" t="str">
        <f t="shared" si="53"/>
        <v/>
      </c>
      <c r="P502" s="30" t="str">
        <f t="shared" si="54"/>
        <v/>
      </c>
      <c r="Q502" s="33" t="str">
        <f>IF(ISBLANK('Facility Data'!H502),"",'Facility Data'!H502)</f>
        <v/>
      </c>
      <c r="R502" s="30" t="str">
        <f>IF(ISBLANK('Facility Data'!I502),"",'Facility Data'!I502)</f>
        <v>N/A</v>
      </c>
      <c r="S502" s="30" t="str">
        <f>IF(ISBLANK('Facility Data'!J502),"",'Facility Data'!J502)</f>
        <v/>
      </c>
    </row>
  </sheetData>
  <sheetProtection algorithmName="SHA-512" hashValue="8rpBFPOfATT8Cg9QEqJ/yuE4gvQy/B36RzLzn9WeyZPJS7qd11hv0bzjQwiJ0qei9vGX2C/A1UuQp5kgMPFGxQ==" saltValue="0kO+YKnjKKqPhKB63UBAPQ==" spinCount="100000" sheet="1" objects="1" scenarios="1" selectLockedCells="1" selectUnlockedCells="1"/>
  <mergeCells count="17">
    <mergeCell ref="A9:A10"/>
    <mergeCell ref="B9:B10"/>
    <mergeCell ref="C9:C10"/>
    <mergeCell ref="F9:F10"/>
    <mergeCell ref="D9:D10"/>
    <mergeCell ref="E9:E10"/>
    <mergeCell ref="G9:G10"/>
    <mergeCell ref="H9:H10"/>
    <mergeCell ref="I9:I10"/>
    <mergeCell ref="K9:K10"/>
    <mergeCell ref="S9:S10"/>
    <mergeCell ref="L9:L10"/>
    <mergeCell ref="N9:N10"/>
    <mergeCell ref="J9:J10"/>
    <mergeCell ref="M9:M10"/>
    <mergeCell ref="P9:P10"/>
    <mergeCell ref="O9:O10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Facility Data</vt:lpstr>
      <vt:lpstr>Backend</vt:lpstr>
      <vt:lpstr>Upload</vt:lpstr>
      <vt:lpstr>Bdy</vt:lpstr>
      <vt:lpstr>Cind</vt:lpstr>
      <vt:lpstr>CindID</vt:lpstr>
      <vt:lpstr>Exm</vt:lpstr>
      <vt:lpstr>ExmCde</vt:lpstr>
      <vt:lpstr>Gndr</vt:lpstr>
      <vt:lpstr>NA</vt:lpstr>
      <vt:lpstr>Phs</vt:lpstr>
      <vt:lpstr>Rsns</vt:lpstr>
      <vt:lpstr>Scnr</vt:lpstr>
      <vt:lpstr>SelectInd</vt:lpstr>
      <vt:lpstr>SelectPhs</vt:lpstr>
      <vt:lpstr>TIDcd</vt:lpstr>
      <vt:lpstr>TpcNm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McCowin</dc:creator>
  <cp:lastModifiedBy>Kyle McCowin</cp:lastModifiedBy>
  <dcterms:created xsi:type="dcterms:W3CDTF">2017-06-29T12:31:44Z</dcterms:created>
  <dcterms:modified xsi:type="dcterms:W3CDTF">2020-01-22T19:54:42Z</dcterms:modified>
</cp:coreProperties>
</file>